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C:\Users\201user\Downloads\財政状況資料集\"/>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s="1"/>
  <c r="DG42" i="7"/>
  <c r="CQ42" i="7"/>
  <c r="CO42" i="7" s="1"/>
  <c r="BY42" i="7"/>
  <c r="BW42" i="7" s="1"/>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CO36" i="7" s="1"/>
  <c r="BY36" i="7"/>
  <c r="BE36" i="7"/>
  <c r="AM36" i="7"/>
  <c r="W36" i="7"/>
  <c r="E36" i="7"/>
  <c r="C36" i="7" s="1"/>
  <c r="DG35" i="7"/>
  <c r="CQ35" i="7"/>
  <c r="CO35" i="7"/>
  <c r="BY35" i="7"/>
  <c r="BG35" i="7"/>
  <c r="AM35" i="7"/>
  <c r="W35" i="7"/>
  <c r="E35" i="7"/>
  <c r="C35" i="7" s="1"/>
  <c r="DG34" i="7"/>
  <c r="CQ34" i="7"/>
  <c r="BY34" i="7"/>
  <c r="BG34" i="7"/>
  <c r="AM34" i="7"/>
  <c r="W34" i="7"/>
  <c r="U34" i="7" s="1"/>
  <c r="E34" i="7"/>
  <c r="C34" i="7" s="1"/>
  <c r="BE34" i="7" l="1"/>
  <c r="BE35" i="7" s="1"/>
  <c r="U35" i="7"/>
  <c r="BW34" i="7" s="1"/>
  <c r="BW35" i="7" s="1"/>
  <c r="BW36" i="7" s="1"/>
  <c r="BW37" i="7" s="1"/>
  <c r="BW38" i="7" s="1"/>
  <c r="BW39" i="7" s="1"/>
  <c r="BW40" i="7" s="1"/>
  <c r="BW41" i="7" s="1"/>
  <c r="U36" i="7"/>
  <c r="CO34" i="7" l="1"/>
</calcChain>
</file>

<file path=xl/sharedStrings.xml><?xml version="1.0" encoding="utf-8"?>
<sst xmlns="http://schemas.openxmlformats.org/spreadsheetml/2006/main" count="1028" uniqueCount="535">
  <si>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</si>
  <si>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</si>
  <si>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</si>
  <si>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</si>
  <si>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H25</t>
  </si>
  <si>
    <t>H26</t>
  </si>
  <si>
    <t>H27</t>
  </si>
  <si>
    <t>H28</t>
  </si>
  <si>
    <t>H29</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</si>
  <si>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</si>
  <si>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</si>
  <si>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</si>
  <si>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</si>
  <si>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</si>
  <si>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</si>
  <si>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</si>
  <si>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</si>
  <si>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類似団体内平均値と比較して将来負担比率及び有形固定資産減価償却率は高い傾向となっているが、地方債の新規発行を抑制する取り組み等により将来負担比率は低下傾向である。体育館に係る有形固定資産減価償却率が80％近くと高くなっており、これらの施設が要因で上昇傾向となっていると見込まれる。公共施設等総合管理計画に基づき、老朽化対策に積極的に取り組む。</t>
    <phoneticPr fontId="5"/>
  </si>
  <si>
    <t>　平成25年度に一般会計における公債費のピークを迎え、以降は一時的な増加はあるものの減少傾向で推移することから、実質公債費比率についても減少傾向で推移するものと予想される。一方で、公共下水道事業特別会計については、据置期間終了に伴い元金に係る償還が本格的に始まっていることから、実質公債費比率に影響を与えるものと予想される。
　一般会計における将来負担額は、地方債現在高の減少に伴い減少傾向にあるものの、公共下水道事業特別会計の将来負担額は、管渠等について整備中であることから、増加傾向である。充当可能財源等については、基準財政需要額算入見込額が減少傾向にあり、充当可能基金が減少しているので基金残高の確保が課題である。</t>
    <rPh sb="164" eb="166">
      <t>イッパン</t>
    </rPh>
    <rPh sb="166" eb="168">
      <t>カイケイ</t>
    </rPh>
    <rPh sb="214" eb="216">
      <t>ショウライ</t>
    </rPh>
    <rPh sb="216" eb="218">
      <t>フタン</t>
    </rPh>
    <rPh sb="218" eb="219">
      <t>ガク</t>
    </rPh>
    <rPh sb="221" eb="223">
      <t>カンキョ</t>
    </rPh>
    <rPh sb="223" eb="224">
      <t>トウ</t>
    </rPh>
    <rPh sb="228" eb="231">
      <t>セイビチュウ</t>
    </rPh>
    <rPh sb="239" eb="241">
      <t>ゾウカ</t>
    </rPh>
    <rPh sb="241" eb="243">
      <t>ケイコウ</t>
    </rPh>
    <phoneticPr fontId="5"/>
  </si>
  <si>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</si>
  <si>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</si>
  <si>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</si>
  <si>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</si>
  <si>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</si>
  <si>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Ⅲ－１</t>
    <phoneticPr fontId="5"/>
  </si>
  <si>
    <t>指定団体等の指定状況</t>
    <phoneticPr fontId="5"/>
  </si>
  <si>
    <t>区分</t>
    <rPh sb="0" eb="2">
      <t>クブン</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</si>
  <si>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</si>
  <si>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</si>
  <si>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</si>
  <si>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</si>
  <si>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16"/>
  </si>
  <si>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</si>
  <si>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</si>
  <si>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</si>
  <si>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6"/>
  </si>
  <si>
    <t>経常収支比率</t>
    <rPh sb="0" eb="2">
      <t>ケイジョウ</t>
    </rPh>
    <rPh sb="2" eb="4">
      <t>シュウシ</t>
    </rPh>
    <rPh sb="4" eb="6">
      <t>ヒリツ</t>
    </rPh>
    <phoneticPr fontId="5"/>
  </si>
  <si>
    <t>市町村名</t>
    <rPh sb="0" eb="3">
      <t>シチョウソン</t>
    </rPh>
    <rPh sb="3" eb="4">
      <t>メイ</t>
    </rPh>
    <phoneticPr fontId="5"/>
  </si>
  <si>
    <t>階上町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</si>
  <si>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</si>
  <si>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</si>
  <si>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</si>
  <si>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6"/>
  </si>
  <si>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</si>
  <si>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</si>
  <si>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</si>
  <si>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</si>
  <si>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</si>
  <si>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6"/>
  </si>
  <si>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</si>
  <si>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</si>
  <si>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</si>
  <si>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</si>
  <si>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</si>
  <si>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6"/>
  </si>
  <si>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</si>
  <si>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</si>
  <si>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</si>
  <si>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6"/>
  </si>
  <si>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</si>
  <si>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</si>
  <si>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</si>
  <si>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</si>
  <si>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16"/>
  </si>
  <si>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</si>
  <si>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</si>
  <si>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</si>
  <si>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</si>
  <si>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</si>
  <si>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</si>
  <si>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</si>
  <si>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6"/>
  </si>
  <si>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</si>
  <si>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</si>
  <si>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</si>
  <si>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</si>
  <si>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</si>
  <si>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6"/>
  </si>
  <si>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</si>
  <si>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</si>
  <si>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</si>
  <si>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</si>
  <si>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6"/>
  </si>
  <si>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</si>
  <si>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</si>
  <si>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</si>
  <si>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6"/>
  </si>
  <si>
    <t>うち日本人(％)</t>
    <phoneticPr fontId="5"/>
  </si>
  <si>
    <t>-1.4</t>
    <phoneticPr fontId="5"/>
  </si>
  <si>
    <t>第3次</t>
    <rPh sb="0" eb="1">
      <t>ダイ</t>
    </rPh>
    <rPh sb="2" eb="3">
      <t>ジ</t>
    </rPh>
    <phoneticPr fontId="5"/>
  </si>
  <si>
    <t>標準税収入額等</t>
    <phoneticPr fontId="16"/>
  </si>
  <si>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</si>
  <si>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6"/>
  </si>
  <si>
    <t>人口密度 (人/k㎡)</t>
    <rPh sb="0" eb="2">
      <t>ジンコウ</t>
    </rPh>
    <rPh sb="2" eb="4">
      <t>ミツド</t>
    </rPh>
    <phoneticPr fontId="5"/>
  </si>
  <si>
    <t>歳入一般財源等</t>
    <rPh sb="0" eb="2">
      <t>サイニュウ</t>
    </rPh>
    <rPh sb="2" eb="4">
      <t>イッパン</t>
    </rPh>
    <rPh sb="4" eb="6">
      <t>ザイゲン</t>
    </rPh>
    <rPh sb="6" eb="7">
      <t>トウ</t>
    </rPh>
    <phoneticPr fontId="16"/>
  </si>
  <si>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</si>
  <si>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</si>
  <si>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</si>
  <si>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</si>
  <si>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</si>
  <si>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</si>
  <si>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</si>
  <si>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</si>
  <si>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</si>
  <si>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</si>
  <si>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</si>
  <si>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</si>
  <si>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</si>
  <si>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</si>
  <si>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</si>
  <si>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</si>
  <si>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</si>
  <si>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</si>
  <si>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</si>
  <si>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</si>
  <si>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</si>
  <si>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6"/>
  </si>
  <si>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</si>
  <si>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</si>
  <si>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6"/>
  </si>
  <si>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</si>
  <si>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</si>
  <si>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</si>
  <si>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</si>
  <si>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</si>
  <si>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</si>
  <si>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</si>
  <si>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</si>
  <si>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</si>
  <si>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</si>
  <si>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</si>
  <si>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</si>
  <si>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</si>
  <si>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</si>
  <si>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</si>
  <si>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</si>
  <si>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</si>
  <si>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</si>
  <si>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</si>
  <si>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</si>
  <si>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</si>
  <si>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9"/>
  </si>
  <si>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</si>
  <si>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</si>
  <si>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</si>
  <si>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</si>
  <si>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0"/>
  </si>
  <si>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</si>
  <si>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16"/>
  </si>
  <si>
    <t>青森県階上町</t>
    <phoneticPr fontId="16"/>
  </si>
  <si>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</si>
  <si>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</si>
  <si>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</si>
  <si>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</si>
  <si>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</si>
  <si>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</si>
  <si>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</si>
  <si>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</si>
  <si>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</si>
  <si>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</si>
  <si>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</si>
  <si>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</si>
  <si>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</si>
  <si>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</si>
  <si>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</si>
  <si>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</si>
  <si>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</si>
  <si>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</si>
  <si>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</si>
  <si>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</si>
  <si>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</si>
  <si>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</si>
  <si>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5"/>
  </si>
  <si>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</si>
  <si>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</si>
  <si>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5"/>
  </si>
  <si>
    <t>　　　所得割</t>
    <phoneticPr fontId="5"/>
  </si>
  <si>
    <t>衛生費</t>
  </si>
  <si>
    <t>分離課税所得割交付金</t>
    <phoneticPr fontId="16"/>
  </si>
  <si>
    <t>　　　法人均等割</t>
    <phoneticPr fontId="5"/>
  </si>
  <si>
    <t>労働費</t>
  </si>
  <si>
    <t>道府県民税所得割臨時交付金</t>
    <phoneticPr fontId="16"/>
  </si>
  <si>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</si>
  <si>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</si>
  <si>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</si>
  <si>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</si>
  <si>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</si>
  <si>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</si>
  <si>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</si>
  <si>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</si>
  <si>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</si>
  <si>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</si>
  <si>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</si>
  <si>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</si>
  <si>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</si>
  <si>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</si>
  <si>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</si>
  <si>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</si>
  <si>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</si>
  <si>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</si>
  <si>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</si>
  <si>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</si>
  <si>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</si>
  <si>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</si>
  <si>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6"/>
  </si>
  <si>
    <t>　普通交付税</t>
    <phoneticPr fontId="5"/>
  </si>
  <si>
    <t>目的税</t>
  </si>
  <si>
    <t>前年度繰上充用金</t>
    <phoneticPr fontId="5"/>
  </si>
  <si>
    <t>　特別交付税</t>
    <phoneticPr fontId="5"/>
  </si>
  <si>
    <t>　法定目的税</t>
    <phoneticPr fontId="5"/>
  </si>
  <si>
    <t>歳出合計</t>
  </si>
  <si>
    <t>　震災復興特別交付税</t>
    <phoneticPr fontId="16"/>
  </si>
  <si>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</si>
  <si>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</si>
  <si>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</si>
  <si>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</si>
  <si>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</si>
  <si>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</si>
  <si>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</si>
  <si>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</si>
  <si>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</si>
  <si>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</si>
  <si>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1"/>
  </si>
  <si>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</si>
  <si>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</si>
  <si>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</si>
  <si>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</si>
  <si>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</si>
  <si>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</si>
  <si>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</si>
  <si>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</si>
  <si>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</si>
  <si>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</si>
  <si>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</si>
  <si>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</si>
  <si>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</si>
  <si>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</si>
  <si>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</si>
  <si>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</si>
  <si>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</si>
  <si>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</si>
  <si>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</si>
  <si>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</si>
  <si>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</si>
  <si>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</si>
  <si>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6"/>
  </si>
  <si>
    <t>寄附金</t>
  </si>
  <si>
    <t>・計</t>
    <phoneticPr fontId="5"/>
  </si>
  <si>
    <t>市町村民税</t>
    <rPh sb="0" eb="3">
      <t>シチョウソン</t>
    </rPh>
    <rPh sb="3" eb="4">
      <t>ミン</t>
    </rPh>
    <rPh sb="4" eb="5">
      <t>ゼイ</t>
    </rPh>
    <phoneticPr fontId="5"/>
  </si>
  <si>
    <t>　うち利子</t>
    <phoneticPr fontId="16"/>
  </si>
  <si>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</si>
  <si>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</si>
  <si>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</si>
  <si>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</si>
  <si>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</si>
  <si>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</si>
  <si>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</si>
  <si>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</si>
  <si>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</si>
  <si>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</si>
  <si>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</si>
  <si>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</si>
  <si>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</si>
  <si>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</si>
  <si>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</si>
  <si>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</si>
  <si>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</si>
  <si>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</si>
  <si>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</si>
  <si>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</si>
  <si>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</si>
  <si>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</si>
  <si>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</si>
  <si>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</si>
  <si>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</si>
  <si>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</si>
  <si>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</si>
  <si>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</si>
  <si>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</si>
  <si>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</si>
  <si>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</si>
  <si>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</si>
  <si>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</si>
  <si>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</si>
  <si>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</si>
  <si>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</si>
  <si>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</si>
  <si>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</si>
  <si>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</si>
  <si>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</si>
  <si>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</si>
  <si>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</si>
  <si>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</si>
  <si>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</si>
  <si>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</si>
  <si>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</si>
  <si>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</si>
  <si>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</si>
  <si>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青森県階上町</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</si>
  <si>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</si>
  <si>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</si>
  <si>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</si>
  <si>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</si>
  <si>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</si>
  <si>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</si>
  <si>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</si>
  <si>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</si>
  <si>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</si>
  <si>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</si>
  <si>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</si>
  <si>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</si>
  <si>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</si>
  <si>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</si>
  <si>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</si>
  <si>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</si>
  <si>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</si>
  <si>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</si>
  <si>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</si>
  <si>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</si>
  <si>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はしかみふるさとラボ</t>
    <phoneticPr fontId="2"/>
  </si>
  <si>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</si>
  <si>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</si>
  <si>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</si>
  <si>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</si>
  <si>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</si>
  <si>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</si>
  <si>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</si>
  <si>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</si>
  <si>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</si>
  <si>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</si>
  <si>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</si>
  <si>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</si>
  <si>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</si>
  <si>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</si>
  <si>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階上町国民健康保険特別会計</t>
    <phoneticPr fontId="5"/>
  </si>
  <si>
    <t>階上町介護保険特別会計</t>
    <phoneticPr fontId="5"/>
  </si>
  <si>
    <t>階上町後期高齢者医療特別会計</t>
    <phoneticPr fontId="5"/>
  </si>
  <si>
    <t>階上町公共下水道事業特別会計</t>
    <phoneticPr fontId="5"/>
  </si>
  <si>
    <t>法非適用企業</t>
    <phoneticPr fontId="5"/>
  </si>
  <si>
    <t>階上町漁業集落排水事業特別会計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</si>
  <si>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</si>
  <si>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</si>
  <si>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</si>
  <si>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</si>
  <si>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</si>
  <si>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三戸郡福祉事務組合</t>
    <rPh sb="0" eb="3">
      <t>サンノヘグン</t>
    </rPh>
    <rPh sb="3" eb="5">
      <t>フクシ</t>
    </rPh>
    <rPh sb="5" eb="7">
      <t>ジム</t>
    </rPh>
    <rPh sb="7" eb="9">
      <t>クミアイ</t>
    </rPh>
    <phoneticPr fontId="27"/>
  </si>
  <si>
    <t>八戸圏域水道企業団</t>
    <rPh sb="0" eb="2">
      <t>ハチノヘ</t>
    </rPh>
    <rPh sb="2" eb="4">
      <t>ケンイキ</t>
    </rPh>
    <rPh sb="4" eb="6">
      <t>スイドウ</t>
    </rPh>
    <rPh sb="6" eb="8">
      <t>キギョウ</t>
    </rPh>
    <rPh sb="8" eb="9">
      <t>ダン</t>
    </rPh>
    <phoneticPr fontId="27"/>
  </si>
  <si>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7"/>
  </si>
  <si>
    <t>青森県交通災害共済組合</t>
    <rPh sb="0" eb="3">
      <t>アオモリケン</t>
    </rPh>
    <rPh sb="3" eb="5">
      <t>コウツウ</t>
    </rPh>
    <rPh sb="5" eb="7">
      <t>サイガイ</t>
    </rPh>
    <rPh sb="7" eb="9">
      <t>キョウサイ</t>
    </rPh>
    <rPh sb="9" eb="11">
      <t>クミアイ</t>
    </rPh>
    <phoneticPr fontId="27"/>
  </si>
  <si>
    <t>青森県市町村職員退職手当組合</t>
    <rPh sb="0" eb="3">
      <t>アオモリケン</t>
    </rPh>
    <rPh sb="3" eb="6">
      <t>シチョウソン</t>
    </rPh>
    <rPh sb="6" eb="8">
      <t>ショクイン</t>
    </rPh>
    <rPh sb="8" eb="10">
      <t>タイショク</t>
    </rPh>
    <rPh sb="10" eb="12">
      <t>テアテ</t>
    </rPh>
    <rPh sb="12" eb="14">
      <t>クミアイ</t>
    </rPh>
    <phoneticPr fontId="27"/>
  </si>
  <si>
    <t>青森県市町村総合事務組合</t>
    <rPh sb="0" eb="3">
      <t>アオモリケン</t>
    </rPh>
    <rPh sb="3" eb="6">
      <t>シチョウソン</t>
    </rPh>
    <rPh sb="6" eb="8">
      <t>ソウゴウ</t>
    </rPh>
    <rPh sb="8" eb="10">
      <t>ジム</t>
    </rPh>
    <rPh sb="10" eb="12">
      <t>クミアイ</t>
    </rPh>
    <phoneticPr fontId="27"/>
  </si>
  <si>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7"/>
  </si>
  <si>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7"/>
  </si>
  <si>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</si>
  <si>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</si>
  <si>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</si>
  <si>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</si>
  <si>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</si>
  <si>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</si>
  <si>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</si>
  <si>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</si>
  <si>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</si>
  <si>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平成27年度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</si>
  <si>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</si>
  <si>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</si>
  <si>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</si>
  <si>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</si>
  <si>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</si>
  <si>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</si>
  <si>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</si>
  <si>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</si>
  <si>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</si>
  <si>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</si>
  <si>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</si>
  <si>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</si>
  <si>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</si>
  <si>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</si>
  <si>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</si>
  <si>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</si>
  <si>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</si>
  <si>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</si>
  <si>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</si>
  <si>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</si>
  <si>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</si>
  <si>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</si>
  <si>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</si>
  <si>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</si>
  <si>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</si>
  <si>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</si>
  <si>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</si>
  <si>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</si>
  <si>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</si>
  <si>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</si>
  <si>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</si>
  <si>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</si>
  <si>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</si>
  <si>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</si>
  <si>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</si>
  <si>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</si>
  <si>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</si>
  <si>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充当可能特定歳入 </t>
    <rPh sb="0" eb="2">
      <t>ジュウトウ</t>
    </rPh>
    <rPh sb="2" eb="4">
      <t>カノウ</t>
    </rPh>
    <rPh sb="4" eb="6">
      <t>トクテイ</t>
    </rPh>
    <rPh sb="6" eb="8">
      <t>サイニュウ</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</si>
  <si>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</si>
  <si>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</si>
  <si>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</si>
  <si>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</si>
  <si>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</si>
  <si>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</si>
  <si>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</si>
  <si>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</si>
  <si>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健全化判断比率</t>
    <rPh sb="0" eb="3">
      <t>ケンゼンカ</t>
    </rPh>
    <rPh sb="3" eb="5">
      <t>ハンダン</t>
    </rPh>
    <rPh sb="5" eb="7">
      <t>ヒリツ</t>
    </rPh>
    <phoneticPr fontId="11"/>
  </si>
  <si>
    <t>平成29年度</t>
    <rPh sb="0" eb="2">
      <t>ヘイセイ</t>
    </rPh>
    <rPh sb="4" eb="6">
      <t>ネンド</t>
    </rPh>
    <phoneticPr fontId="11"/>
  </si>
  <si>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</si>
  <si>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</si>
  <si>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</si>
  <si>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</si>
  <si>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</si>
  <si>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1"/>
  </si>
  <si>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</si>
  <si>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(Ｃ)</t>
    <phoneticPr fontId="5"/>
  </si>
  <si>
    <t>連結実質赤字比率</t>
    <rPh sb="0" eb="2">
      <t>レンケツ</t>
    </rPh>
    <rPh sb="2" eb="4">
      <t>ジッシツ</t>
    </rPh>
    <rPh sb="4" eb="6">
      <t>アカジ</t>
    </rPh>
    <rPh sb="6" eb="8">
      <t>ヒリツ</t>
    </rPh>
    <phoneticPr fontId="11"/>
  </si>
  <si>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</si>
  <si>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</si>
  <si>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1"/>
  </si>
  <si>
    <t>(Ｃ)－(Ｄ)</t>
    <phoneticPr fontId="5"/>
  </si>
  <si>
    <t>将来負担比率</t>
    <rPh sb="0" eb="2">
      <t>ショウライ</t>
    </rPh>
    <rPh sb="2" eb="4">
      <t>フタン</t>
    </rPh>
    <rPh sb="4" eb="6">
      <t>ヒリツ</t>
    </rPh>
    <phoneticPr fontId="11"/>
  </si>
  <si>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</si>
  <si>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</si>
  <si>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</si>
  <si>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</si>
  <si>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</si>
  <si>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</si>
  <si>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</si>
  <si>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</si>
  <si>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</si>
  <si>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</si>
  <si>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</si>
  <si>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</si>
  <si>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</si>
  <si>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</si>
  <si>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</si>
  <si>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</si>
  <si>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</si>
  <si>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</si>
  <si>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</si>
  <si>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</si>
  <si>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</si>
  <si>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</si>
  <si>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</si>
  <si>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</si>
  <si>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</si>
  <si>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</si>
  <si>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</si>
  <si>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</si>
  <si>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</si>
  <si>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</si>
  <si>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30"/>
  </si>
  <si>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</si>
  <si>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</si>
  <si>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</si>
  <si>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</si>
  <si>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</si>
  <si>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</si>
  <si>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</si>
  <si>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</si>
  <si>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</si>
  <si>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</si>
  <si>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</si>
  <si>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</si>
  <si>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</si>
  <si>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</si>
  <si>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</si>
  <si>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</si>
  <si>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</si>
  <si>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</si>
  <si>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</si>
  <si>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</si>
  <si>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</si>
  <si>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</si>
  <si>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</si>
  <si>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</si>
  <si>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</si>
  <si>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</si>
  <si>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</si>
  <si>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</si>
  <si>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4.70</t>
  </si>
  <si>
    <t>▲ 2.02</t>
  </si>
  <si>
    <t>▲ 6.89</t>
  </si>
  <si>
    <t>▲ 4.80</t>
  </si>
  <si>
    <t>会計</t>
    <rPh sb="0" eb="2">
      <t>カイケイ</t>
    </rPh>
    <phoneticPr fontId="5"/>
  </si>
  <si>
    <t>一般会計</t>
  </si>
  <si>
    <t>階上町国民健康保険特別会計</t>
  </si>
  <si>
    <t>階上町介護保険特別会計</t>
  </si>
  <si>
    <t>階上町公共下水道事業特別会計</t>
  </si>
  <si>
    <t>階上町後期高齢者医療特別会計</t>
  </si>
  <si>
    <t>階上町漁業集落排水事業特別会計</t>
  </si>
  <si>
    <t>その他会計（赤字）</t>
  </si>
  <si>
    <t>その他会計（黒字）</t>
  </si>
  <si>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</si>
  <si>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</si>
  <si>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</si>
  <si>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</si>
  <si>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</si>
  <si>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</si>
  <si>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</si>
  <si>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</si>
  <si>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</si>
  <si>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</si>
  <si>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</si>
  <si>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</si>
  <si>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</si>
  <si>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</si>
  <si>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</si>
  <si>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</si>
  <si>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</si>
  <si>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</si>
  <si>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</si>
  <si>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</si>
  <si>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</si>
  <si>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</si>
  <si>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</si>
  <si>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</si>
  <si>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</si>
  <si>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</si>
  <si>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</si>
  <si>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</si>
  <si>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</si>
  <si>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</si>
  <si>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</si>
  <si>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</si>
  <si>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</si>
  <si>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地域福祉基金</t>
    <rPh sb="0" eb="2">
      <t>チイキ</t>
    </rPh>
    <rPh sb="2" eb="4">
      <t>フクシ</t>
    </rPh>
    <rPh sb="4" eb="6">
      <t>キキン</t>
    </rPh>
    <phoneticPr fontId="27"/>
  </si>
  <si>
    <t>公共用地取得基金</t>
    <rPh sb="0" eb="2">
      <t>コウキョウ</t>
    </rPh>
    <rPh sb="2" eb="4">
      <t>ヨウチ</t>
    </rPh>
    <rPh sb="4" eb="6">
      <t>シュトク</t>
    </rPh>
    <rPh sb="6" eb="8">
      <t>キキン</t>
    </rPh>
    <phoneticPr fontId="27"/>
  </si>
  <si>
    <t>東日本大震災復興基金</t>
    <rPh sb="0" eb="1">
      <t>ヒガシ</t>
    </rPh>
    <rPh sb="1" eb="3">
      <t>ニホン</t>
    </rPh>
    <rPh sb="3" eb="6">
      <t>ダイシンサイ</t>
    </rPh>
    <rPh sb="6" eb="8">
      <t>フッコウ</t>
    </rPh>
    <rPh sb="8" eb="10">
      <t>キキン</t>
    </rPh>
    <phoneticPr fontId="27"/>
  </si>
  <si>
    <t>公共下水道事業債償還基金</t>
    <rPh sb="0" eb="2">
      <t>コウキョウ</t>
    </rPh>
    <rPh sb="2" eb="5">
      <t>ゲスイドウ</t>
    </rPh>
    <rPh sb="5" eb="7">
      <t>ジギョウ</t>
    </rPh>
    <rPh sb="7" eb="8">
      <t>サイ</t>
    </rPh>
    <rPh sb="8" eb="10">
      <t>ショウカン</t>
    </rPh>
    <rPh sb="10" eb="12">
      <t>キキン</t>
    </rPh>
    <phoneticPr fontId="27"/>
  </si>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</sst>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6"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2"/>
      <color rgb="FF000000"/>
      <name val="ＭＳ Ｐゴシック"/>
      <family val="3"/>
      <charset val="128"/>
    </font>
    <font>
      <sz val="14"/>
      <color rgb="FF000000"/>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6"/>
      <name val="游ゴシック"/>
      <family val="2"/>
      <charset val="128"/>
      <scheme val="minor"/>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10" fillId="0" borderId="0">
      <alignment vertical="center"/>
    </xf>
    <xf numFmtId="0" fontId="1" fillId="0" borderId="0">
      <alignment vertical="center"/>
    </xf>
    <xf numFmtId="0" fontId="3" fillId="0" borderId="0">
      <alignment vertical="center"/>
    </xf>
    <xf numFmtId="0" fontId="1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cellStyleXfs>
  <cellXfs count="1257">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11" fillId="0" borderId="0" xfId="7" applyFont="1" applyFill="1">
      <alignment vertical="center"/>
    </xf>
    <xf numFmtId="49" fontId="11" fillId="0" borderId="0" xfId="7" applyNumberFormat="1" applyFont="1" applyFill="1">
      <alignment vertical="center"/>
    </xf>
    <xf numFmtId="0" fontId="11" fillId="0" borderId="0" xfId="7" applyFont="1">
      <alignment vertical="center"/>
    </xf>
    <xf numFmtId="0" fontId="13" fillId="0" borderId="0" xfId="7" applyFont="1" applyFill="1">
      <alignment vertical="center"/>
    </xf>
    <xf numFmtId="0" fontId="14" fillId="0" borderId="0" xfId="7" applyFont="1" applyFill="1">
      <alignment vertical="center"/>
    </xf>
    <xf numFmtId="0" fontId="11" fillId="0" borderId="19" xfId="7" applyFont="1" applyFill="1" applyBorder="1" applyAlignment="1">
      <alignment horizontal="left" vertical="center"/>
    </xf>
    <xf numFmtId="0" fontId="11" fillId="0" borderId="20" xfId="7" applyFont="1" applyFill="1" applyBorder="1" applyAlignment="1">
      <alignment horizontal="left" vertical="center"/>
    </xf>
    <xf numFmtId="0" fontId="11" fillId="0" borderId="21" xfId="7" applyFont="1" applyFill="1" applyBorder="1" applyAlignment="1">
      <alignment horizontal="left" vertical="center"/>
    </xf>
    <xf numFmtId="186" fontId="11" fillId="0" borderId="19" xfId="7" applyNumberFormat="1" applyFont="1" applyFill="1" applyBorder="1" applyAlignment="1">
      <alignment horizontal="right" vertical="center" shrinkToFit="1"/>
    </xf>
    <xf numFmtId="186" fontId="11" fillId="0" borderId="20" xfId="7" applyNumberFormat="1" applyFont="1" applyFill="1" applyBorder="1" applyAlignment="1">
      <alignment horizontal="right" vertical="center" shrinkToFit="1"/>
    </xf>
    <xf numFmtId="186" fontId="11" fillId="0" borderId="21" xfId="7" applyNumberFormat="1" applyFont="1" applyFill="1" applyBorder="1" applyAlignment="1">
      <alignment horizontal="right" vertical="center" shrinkToFit="1"/>
    </xf>
    <xf numFmtId="0" fontId="15" fillId="0" borderId="33" xfId="9" applyFont="1" applyFill="1" applyBorder="1" applyAlignment="1">
      <alignment vertical="center"/>
    </xf>
    <xf numFmtId="186" fontId="11" fillId="0" borderId="19" xfId="7" applyNumberFormat="1" applyFont="1" applyFill="1" applyBorder="1" applyAlignment="1">
      <alignment vertical="center" shrinkToFit="1"/>
    </xf>
    <xf numFmtId="186" fontId="11" fillId="0" borderId="20" xfId="7" applyNumberFormat="1" applyFont="1" applyFill="1" applyBorder="1" applyAlignment="1">
      <alignment vertical="center" shrinkToFit="1"/>
    </xf>
    <xf numFmtId="186" fontId="11" fillId="0" borderId="21" xfId="7" applyNumberFormat="1" applyFont="1" applyFill="1" applyBorder="1" applyAlignment="1">
      <alignment vertical="center" shrinkToFit="1"/>
    </xf>
    <xf numFmtId="0" fontId="11" fillId="0" borderId="28" xfId="7" applyFont="1" applyFill="1" applyBorder="1" applyAlignment="1">
      <alignment horizontal="left" vertical="center"/>
    </xf>
    <xf numFmtId="0" fontId="15" fillId="0" borderId="43" xfId="9" applyFont="1" applyFill="1" applyBorder="1" applyAlignment="1">
      <alignment horizontal="center" vertical="center"/>
    </xf>
    <xf numFmtId="0" fontId="11" fillId="0" borderId="28" xfId="7" applyFont="1" applyFill="1" applyBorder="1" applyAlignment="1">
      <alignment horizontal="center" vertical="center"/>
    </xf>
    <xf numFmtId="0" fontId="11" fillId="0" borderId="46" xfId="7" applyFont="1" applyFill="1" applyBorder="1" applyAlignment="1">
      <alignment horizontal="center" vertical="center"/>
    </xf>
    <xf numFmtId="0" fontId="17" fillId="0" borderId="47" xfId="7" applyFont="1" applyFill="1" applyBorder="1" applyAlignment="1">
      <alignment vertical="center" wrapText="1"/>
    </xf>
    <xf numFmtId="0" fontId="17" fillId="0" borderId="48" xfId="7" applyFont="1" applyFill="1" applyBorder="1" applyAlignment="1">
      <alignment vertical="center" wrapText="1"/>
    </xf>
    <xf numFmtId="183" fontId="11" fillId="0" borderId="46" xfId="7" applyNumberFormat="1" applyFont="1" applyFill="1" applyBorder="1" applyAlignment="1">
      <alignment vertical="center"/>
    </xf>
    <xf numFmtId="183" fontId="11" fillId="0" borderId="47" xfId="7" applyNumberFormat="1" applyFont="1" applyFill="1" applyBorder="1" applyAlignment="1">
      <alignment vertical="center"/>
    </xf>
    <xf numFmtId="183" fontId="11" fillId="0" borderId="48" xfId="7" applyNumberFormat="1" applyFont="1" applyFill="1" applyBorder="1" applyAlignment="1">
      <alignment vertical="center"/>
    </xf>
    <xf numFmtId="0" fontId="11" fillId="0" borderId="28" xfId="7" applyFont="1" applyFill="1" applyBorder="1">
      <alignment vertical="center"/>
    </xf>
    <xf numFmtId="0" fontId="11" fillId="0" borderId="0" xfId="7" applyFont="1" applyFill="1" applyBorder="1">
      <alignment vertical="center"/>
    </xf>
    <xf numFmtId="0" fontId="11" fillId="0" borderId="29" xfId="7" applyFont="1" applyFill="1" applyBorder="1">
      <alignment vertical="center"/>
    </xf>
    <xf numFmtId="49" fontId="11" fillId="0" borderId="28" xfId="7" applyNumberFormat="1" applyFont="1" applyFill="1" applyBorder="1">
      <alignment vertical="center"/>
    </xf>
    <xf numFmtId="49" fontId="11" fillId="0" borderId="0" xfId="7" applyNumberFormat="1" applyFont="1" applyFill="1" applyBorder="1">
      <alignment vertical="center"/>
    </xf>
    <xf numFmtId="0" fontId="11" fillId="0" borderId="0" xfId="7" applyFont="1" applyFill="1" applyBorder="1" applyAlignment="1">
      <alignment vertical="center"/>
    </xf>
    <xf numFmtId="0" fontId="11" fillId="0" borderId="0" xfId="7" applyFont="1" applyFill="1" applyBorder="1" applyAlignment="1">
      <alignment horizontal="center" vertical="center"/>
    </xf>
    <xf numFmtId="49" fontId="11" fillId="0" borderId="0" xfId="7" applyNumberFormat="1" applyFont="1" applyFill="1" applyBorder="1" applyAlignment="1">
      <alignment horizontal="center" vertical="center"/>
    </xf>
    <xf numFmtId="0" fontId="11" fillId="0" borderId="29" xfId="7" applyFont="1" applyFill="1" applyBorder="1" applyAlignment="1">
      <alignment horizontal="center" vertical="center"/>
    </xf>
    <xf numFmtId="0" fontId="11" fillId="0" borderId="46" xfId="7" applyFont="1" applyFill="1" applyBorder="1">
      <alignment vertical="center"/>
    </xf>
    <xf numFmtId="0" fontId="11" fillId="0" borderId="47" xfId="7" applyFont="1" applyFill="1" applyBorder="1">
      <alignment vertical="center"/>
    </xf>
    <xf numFmtId="0" fontId="11" fillId="0" borderId="48" xfId="7" applyFont="1" applyFill="1" applyBorder="1">
      <alignment vertical="center"/>
    </xf>
    <xf numFmtId="0" fontId="11" fillId="0" borderId="0" xfId="10" applyFont="1" applyFill="1">
      <alignment vertical="center"/>
    </xf>
    <xf numFmtId="49" fontId="21" fillId="0" borderId="0" xfId="11" applyNumberFormat="1" applyFont="1">
      <alignment vertical="center"/>
    </xf>
    <xf numFmtId="49" fontId="11" fillId="0" borderId="0" xfId="11" applyNumberFormat="1" applyFont="1">
      <alignment vertical="center"/>
    </xf>
    <xf numFmtId="49" fontId="11" fillId="0" borderId="0" xfId="11" applyNumberFormat="1" applyFont="1" applyFill="1">
      <alignment vertical="center"/>
    </xf>
    <xf numFmtId="0" fontId="11" fillId="0" borderId="0" xfId="11" applyFont="1">
      <alignment vertical="center"/>
    </xf>
    <xf numFmtId="0" fontId="22" fillId="0" borderId="0" xfId="11" applyFont="1">
      <alignment vertical="center"/>
    </xf>
    <xf numFmtId="0" fontId="23" fillId="0" borderId="7" xfId="11" applyFont="1" applyBorder="1" applyAlignment="1">
      <alignment horizontal="center" vertical="center"/>
    </xf>
    <xf numFmtId="0" fontId="23" fillId="0" borderId="7" xfId="11" applyFont="1" applyBorder="1" applyAlignment="1">
      <alignment vertical="center"/>
    </xf>
    <xf numFmtId="0" fontId="11" fillId="0" borderId="0" xfId="11" applyFont="1" applyBorder="1">
      <alignment vertical="center"/>
    </xf>
    <xf numFmtId="0" fontId="11" fillId="0" borderId="2" xfId="11" applyFont="1" applyBorder="1">
      <alignment vertical="center"/>
    </xf>
    <xf numFmtId="0" fontId="11" fillId="0" borderId="7" xfId="11" applyFont="1" applyBorder="1">
      <alignment vertical="center"/>
    </xf>
    <xf numFmtId="0" fontId="11" fillId="0" borderId="1" xfId="11" applyFont="1" applyBorder="1" applyAlignment="1">
      <alignment horizontal="center" vertical="center"/>
    </xf>
    <xf numFmtId="0" fontId="11" fillId="0" borderId="2" xfId="11" applyFont="1" applyBorder="1" applyAlignment="1">
      <alignment horizontal="center" vertical="center"/>
    </xf>
    <xf numFmtId="0" fontId="11" fillId="0" borderId="4" xfId="11" applyFont="1" applyBorder="1" applyAlignment="1">
      <alignment horizontal="center" vertical="center"/>
    </xf>
    <xf numFmtId="0" fontId="11" fillId="0" borderId="0" xfId="11" applyFont="1" applyFill="1" applyBorder="1" applyAlignment="1">
      <alignment horizontal="center" vertical="center" wrapText="1"/>
    </xf>
    <xf numFmtId="0" fontId="11" fillId="0" borderId="7" xfId="11" applyFont="1" applyFill="1" applyBorder="1" applyAlignment="1">
      <alignment horizontal="center" vertical="center" wrapText="1"/>
    </xf>
    <xf numFmtId="0" fontId="11" fillId="0" borderId="0" xfId="11" applyFont="1" applyBorder="1" applyAlignment="1">
      <alignment horizontal="center" vertical="center"/>
    </xf>
    <xf numFmtId="0" fontId="11" fillId="0" borderId="0" xfId="11" applyFont="1" applyFill="1">
      <alignment vertical="center"/>
    </xf>
    <xf numFmtId="0" fontId="15" fillId="0" borderId="0" xfId="11" applyFont="1" applyBorder="1">
      <alignment vertical="center"/>
    </xf>
    <xf numFmtId="0" fontId="15" fillId="0" borderId="0" xfId="11" applyFont="1">
      <alignment vertical="center"/>
    </xf>
    <xf numFmtId="0" fontId="11" fillId="0" borderId="0" xfId="11" applyFont="1" applyAlignment="1">
      <alignment vertical="center" shrinkToFit="1"/>
    </xf>
    <xf numFmtId="49" fontId="11" fillId="2" borderId="0" xfId="12" applyNumberFormat="1" applyFont="1" applyFill="1" applyProtection="1">
      <alignment vertical="center"/>
    </xf>
    <xf numFmtId="0" fontId="11" fillId="2" borderId="0" xfId="12" applyFont="1" applyFill="1" applyProtection="1">
      <alignment vertical="center"/>
    </xf>
    <xf numFmtId="0" fontId="11" fillId="2" borderId="0" xfId="12" applyFont="1" applyFill="1" applyBorder="1" applyAlignment="1" applyProtection="1">
      <alignment vertical="center"/>
    </xf>
    <xf numFmtId="0" fontId="11"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4" fillId="2" borderId="0" xfId="12" applyFont="1" applyFill="1" applyAlignment="1" applyProtection="1">
      <alignment vertical="center"/>
    </xf>
    <xf numFmtId="0" fontId="11"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6" fillId="2" borderId="0" xfId="12" applyFont="1" applyFill="1" applyProtection="1">
      <alignment vertical="center"/>
    </xf>
    <xf numFmtId="0" fontId="26" fillId="2" borderId="0" xfId="13" applyFont="1" applyFill="1" applyProtection="1">
      <alignment vertical="center"/>
    </xf>
    <xf numFmtId="0" fontId="26" fillId="0" borderId="0" xfId="13" applyFont="1" applyProtection="1">
      <alignment vertical="center"/>
    </xf>
    <xf numFmtId="0" fontId="4" fillId="2" borderId="0" xfId="12" applyFont="1" applyFill="1" applyBorder="1" applyProtection="1">
      <alignment vertical="center"/>
    </xf>
    <xf numFmtId="0" fontId="26"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8"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8"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6" fillId="2" borderId="0" xfId="12" applyFont="1" applyFill="1" applyAlignment="1" applyProtection="1">
      <alignment vertical="center"/>
    </xf>
    <xf numFmtId="0" fontId="26" fillId="2" borderId="0" xfId="12" applyFont="1" applyFill="1" applyBorder="1" applyAlignment="1" applyProtection="1">
      <alignment horizontal="center" vertical="center"/>
    </xf>
    <xf numFmtId="0" fontId="26" fillId="2" borderId="28" xfId="12" applyFont="1" applyFill="1" applyBorder="1" applyAlignment="1" applyProtection="1">
      <alignment vertical="center"/>
    </xf>
    <xf numFmtId="0" fontId="26" fillId="2" borderId="0" xfId="12" applyFont="1" applyFill="1" applyBorder="1" applyAlignment="1" applyProtection="1">
      <alignment vertical="center"/>
    </xf>
    <xf numFmtId="0" fontId="29"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3"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3" fillId="2" borderId="6" xfId="2" applyNumberFormat="1" applyFont="1" applyFill="1" applyBorder="1">
      <alignment vertical="center"/>
    </xf>
    <xf numFmtId="177" fontId="23" fillId="2" borderId="7" xfId="2" applyNumberFormat="1" applyFont="1" applyFill="1" applyBorder="1">
      <alignment vertical="center"/>
    </xf>
    <xf numFmtId="177" fontId="23" fillId="2" borderId="8" xfId="2" applyNumberFormat="1" applyFont="1" applyFill="1" applyBorder="1">
      <alignment vertical="center"/>
    </xf>
    <xf numFmtId="177" fontId="23" fillId="2" borderId="12" xfId="2" applyNumberFormat="1" applyFont="1" applyFill="1" applyBorder="1" applyAlignment="1">
      <alignment horizontal="center" vertical="center"/>
    </xf>
    <xf numFmtId="177" fontId="11" fillId="2" borderId="172" xfId="2" applyNumberFormat="1" applyFont="1" applyFill="1" applyBorder="1" applyAlignment="1">
      <alignment horizontal="center" vertical="center"/>
    </xf>
    <xf numFmtId="177" fontId="23" fillId="2" borderId="173" xfId="2" applyNumberFormat="1" applyFont="1" applyFill="1" applyBorder="1" applyAlignment="1">
      <alignment horizontal="center" vertical="center"/>
    </xf>
    <xf numFmtId="181" fontId="23" fillId="2" borderId="33" xfId="3" applyNumberFormat="1" applyFont="1" applyFill="1" applyBorder="1" applyAlignment="1">
      <alignment horizontal="right" vertical="center" shrinkToFit="1"/>
    </xf>
    <xf numFmtId="181" fontId="23" fillId="2" borderId="6" xfId="3" applyNumberFormat="1" applyFont="1" applyFill="1" applyBorder="1" applyAlignment="1">
      <alignment horizontal="right" vertical="center" shrinkToFit="1"/>
    </xf>
    <xf numFmtId="179" fontId="23" fillId="2" borderId="174" xfId="3" applyNumberFormat="1" applyFont="1" applyFill="1" applyBorder="1" applyAlignment="1">
      <alignment horizontal="right" vertical="center" shrinkToFit="1"/>
    </xf>
    <xf numFmtId="181" fontId="23" fillId="2" borderId="12" xfId="3" applyNumberFormat="1" applyFont="1" applyFill="1" applyBorder="1" applyAlignment="1">
      <alignment horizontal="right" vertical="center" shrinkToFit="1"/>
    </xf>
    <xf numFmtId="181" fontId="23" fillId="2" borderId="10" xfId="3" applyNumberFormat="1" applyFont="1" applyFill="1" applyBorder="1" applyAlignment="1">
      <alignment horizontal="right" vertical="center" shrinkToFit="1"/>
    </xf>
    <xf numFmtId="179" fontId="23" fillId="2" borderId="173" xfId="3" applyNumberFormat="1" applyFont="1" applyFill="1" applyBorder="1" applyAlignment="1">
      <alignment horizontal="right" vertical="center" shrinkToFit="1"/>
    </xf>
    <xf numFmtId="176" fontId="23" fillId="0" borderId="0" xfId="2" applyNumberFormat="1" applyFont="1" applyFill="1" applyBorder="1">
      <alignment vertical="center"/>
    </xf>
    <xf numFmtId="177" fontId="23" fillId="0" borderId="10" xfId="2" applyNumberFormat="1" applyFont="1" applyFill="1" applyBorder="1">
      <alignment vertical="center"/>
    </xf>
    <xf numFmtId="177" fontId="23" fillId="0" borderId="9" xfId="2" applyNumberFormat="1" applyFont="1" applyFill="1" applyBorder="1">
      <alignment vertical="center"/>
    </xf>
    <xf numFmtId="177" fontId="23" fillId="0" borderId="11" xfId="2" applyNumberFormat="1" applyFont="1" applyFill="1" applyBorder="1">
      <alignment vertical="center"/>
    </xf>
    <xf numFmtId="177" fontId="23" fillId="0" borderId="12" xfId="2" applyNumberFormat="1" applyFont="1" applyFill="1" applyBorder="1" applyAlignment="1">
      <alignment horizontal="center" vertical="center"/>
    </xf>
    <xf numFmtId="177" fontId="23" fillId="0" borderId="172" xfId="2" applyNumberFormat="1" applyFont="1" applyFill="1" applyBorder="1" applyAlignment="1">
      <alignment horizontal="center" vertical="center"/>
    </xf>
    <xf numFmtId="177" fontId="23" fillId="0" borderId="173" xfId="2" applyNumberFormat="1" applyFont="1" applyFill="1" applyBorder="1" applyAlignment="1">
      <alignment horizontal="center" vertical="center"/>
    </xf>
    <xf numFmtId="177" fontId="23" fillId="0" borderId="0" xfId="2" applyNumberFormat="1" applyFont="1" applyFill="1" applyBorder="1" applyAlignment="1">
      <alignment horizontal="center" vertical="center"/>
    </xf>
    <xf numFmtId="177" fontId="23" fillId="0" borderId="4" xfId="2" applyNumberFormat="1" applyFont="1" applyFill="1" applyBorder="1">
      <alignment vertical="center"/>
    </xf>
    <xf numFmtId="191" fontId="30" fillId="0" borderId="12" xfId="2" applyNumberFormat="1" applyFont="1" applyFill="1" applyBorder="1" applyAlignment="1">
      <alignment horizontal="right" vertical="center" shrinkToFit="1"/>
    </xf>
    <xf numFmtId="191" fontId="30" fillId="0" borderId="172" xfId="2" applyNumberFormat="1" applyFont="1" applyFill="1" applyBorder="1" applyAlignment="1">
      <alignment horizontal="right" vertical="center" shrinkToFit="1"/>
    </xf>
    <xf numFmtId="191" fontId="23" fillId="0" borderId="173" xfId="2" applyNumberFormat="1" applyFont="1" applyFill="1" applyBorder="1" applyAlignment="1">
      <alignment horizontal="right" vertical="center" shrinkToFit="1"/>
    </xf>
    <xf numFmtId="177" fontId="23" fillId="0" borderId="5" xfId="2" applyNumberFormat="1" applyFont="1" applyFill="1" applyBorder="1">
      <alignment vertical="center"/>
    </xf>
    <xf numFmtId="177" fontId="23" fillId="0" borderId="0" xfId="2" applyNumberFormat="1" applyFont="1" applyFill="1">
      <alignment vertical="center"/>
    </xf>
    <xf numFmtId="179" fontId="30" fillId="0" borderId="12" xfId="2" applyNumberFormat="1" applyFont="1" applyFill="1" applyBorder="1" applyAlignment="1">
      <alignment horizontal="right" vertical="center" shrinkToFit="1"/>
    </xf>
    <xf numFmtId="179" fontId="30" fillId="0" borderId="172" xfId="2" applyNumberFormat="1" applyFont="1" applyFill="1" applyBorder="1" applyAlignment="1">
      <alignment horizontal="right" vertical="center" shrinkToFit="1"/>
    </xf>
    <xf numFmtId="179" fontId="23" fillId="0" borderId="173" xfId="2" applyNumberFormat="1" applyFont="1" applyFill="1" applyBorder="1" applyAlignment="1">
      <alignment horizontal="right" vertical="center" shrinkToFit="1"/>
    </xf>
    <xf numFmtId="177" fontId="23" fillId="0" borderId="6" xfId="2" applyNumberFormat="1" applyFont="1" applyFill="1" applyBorder="1">
      <alignment vertical="center"/>
    </xf>
    <xf numFmtId="177" fontId="23" fillId="0" borderId="7" xfId="2" applyNumberFormat="1" applyFont="1" applyFill="1" applyBorder="1">
      <alignment vertical="center"/>
    </xf>
    <xf numFmtId="176" fontId="23" fillId="0" borderId="7" xfId="2" applyNumberFormat="1" applyFont="1" applyFill="1" applyBorder="1">
      <alignment vertical="center"/>
    </xf>
    <xf numFmtId="177" fontId="23" fillId="0" borderId="8" xfId="2" applyNumberFormat="1" applyFont="1" applyFill="1" applyBorder="1">
      <alignment vertical="center"/>
    </xf>
    <xf numFmtId="0" fontId="23"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3" fillId="2" borderId="12" xfId="2" applyNumberFormat="1" applyFont="1" applyFill="1" applyBorder="1" applyAlignment="1">
      <alignment horizontal="right" vertical="center" shrinkToFit="1"/>
    </xf>
    <xf numFmtId="181" fontId="23" fillId="2" borderId="172" xfId="2" applyNumberFormat="1" applyFont="1" applyFill="1" applyBorder="1" applyAlignment="1">
      <alignment horizontal="right" vertical="center" shrinkToFit="1"/>
    </xf>
    <xf numFmtId="179" fontId="23" fillId="2" borderId="173" xfId="2" applyNumberFormat="1" applyFont="1" applyFill="1" applyBorder="1" applyAlignment="1">
      <alignment horizontal="right" vertical="center" shrinkToFit="1"/>
    </xf>
    <xf numFmtId="181" fontId="23" fillId="0" borderId="12" xfId="2" applyNumberFormat="1" applyFont="1" applyFill="1" applyBorder="1" applyAlignment="1">
      <alignment horizontal="right" vertical="center" shrinkToFit="1"/>
    </xf>
    <xf numFmtId="181" fontId="23" fillId="0" borderId="172" xfId="2" applyNumberFormat="1" applyFont="1" applyFill="1" applyBorder="1" applyAlignment="1">
      <alignment horizontal="right" vertical="center" shrinkToFit="1"/>
    </xf>
    <xf numFmtId="0" fontId="23" fillId="0" borderId="0" xfId="2" applyFont="1" applyFill="1" applyBorder="1" applyAlignment="1"/>
    <xf numFmtId="0" fontId="3" fillId="0" borderId="0" xfId="2" applyFont="1" applyFill="1" applyBorder="1" applyAlignment="1"/>
    <xf numFmtId="176" fontId="23"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3" fillId="0" borderId="7" xfId="3" applyNumberFormat="1" applyFont="1" applyFill="1" applyBorder="1">
      <alignment vertical="center"/>
    </xf>
    <xf numFmtId="177" fontId="30" fillId="0" borderId="1" xfId="4" applyNumberFormat="1" applyFont="1" applyBorder="1" applyAlignment="1">
      <alignment vertical="center"/>
    </xf>
    <xf numFmtId="177" fontId="30" fillId="0" borderId="3" xfId="4" applyNumberFormat="1" applyFont="1" applyBorder="1" applyAlignment="1">
      <alignment vertical="center"/>
    </xf>
    <xf numFmtId="177" fontId="30" fillId="0" borderId="6" xfId="4" applyNumberFormat="1" applyFont="1" applyBorder="1" applyAlignment="1">
      <alignment vertical="center"/>
    </xf>
    <xf numFmtId="177" fontId="30" fillId="0" borderId="8" xfId="4" applyNumberFormat="1" applyFont="1" applyBorder="1" applyAlignment="1">
      <alignment vertical="center"/>
    </xf>
    <xf numFmtId="177" fontId="30" fillId="0" borderId="1" xfId="4" applyNumberFormat="1" applyFont="1" applyBorder="1" applyAlignment="1">
      <alignment horizontal="center" vertical="center"/>
    </xf>
    <xf numFmtId="177" fontId="30" fillId="0" borderId="173" xfId="4" applyNumberFormat="1" applyFont="1" applyBorder="1" applyAlignment="1">
      <alignment horizontal="center" vertical="center" wrapText="1"/>
    </xf>
    <xf numFmtId="177" fontId="15" fillId="0" borderId="175" xfId="4" applyNumberFormat="1" applyFont="1" applyBorder="1" applyAlignment="1">
      <alignment horizontal="center" vertical="center"/>
    </xf>
    <xf numFmtId="177" fontId="30" fillId="0" borderId="7" xfId="4" applyNumberFormat="1" applyFont="1" applyBorder="1" applyAlignment="1">
      <alignment horizontal="center" vertical="center" wrapText="1"/>
    </xf>
    <xf numFmtId="177" fontId="30" fillId="0" borderId="12" xfId="4" applyNumberFormat="1" applyFont="1" applyBorder="1" applyAlignment="1">
      <alignment horizontal="center" vertical="center"/>
    </xf>
    <xf numFmtId="181" fontId="30" fillId="0" borderId="37" xfId="5" applyNumberFormat="1" applyFont="1" applyFill="1" applyBorder="1" applyAlignment="1">
      <alignment horizontal="right" vertical="center" shrinkToFit="1"/>
    </xf>
    <xf numFmtId="181" fontId="30" fillId="0" borderId="1" xfId="5" applyNumberFormat="1" applyFont="1" applyFill="1" applyBorder="1" applyAlignment="1">
      <alignment horizontal="right" vertical="center" shrinkToFit="1"/>
    </xf>
    <xf numFmtId="179" fontId="30" fillId="0" borderId="176" xfId="5" applyNumberFormat="1" applyFont="1" applyFill="1" applyBorder="1" applyAlignment="1">
      <alignment horizontal="right" vertical="center" shrinkToFit="1"/>
    </xf>
    <xf numFmtId="181" fontId="30" fillId="0" borderId="175" xfId="5" applyNumberFormat="1" applyFont="1" applyFill="1" applyBorder="1" applyAlignment="1">
      <alignment horizontal="right" vertical="center" shrinkToFit="1"/>
    </xf>
    <xf numFmtId="179" fontId="30" fillId="0" borderId="177" xfId="5" applyNumberFormat="1" applyFont="1" applyFill="1" applyBorder="1" applyAlignment="1">
      <alignment horizontal="right" vertical="center" shrinkToFit="1"/>
    </xf>
    <xf numFmtId="179" fontId="30" fillId="0" borderId="37" xfId="5" applyNumberFormat="1" applyFont="1" applyBorder="1" applyAlignment="1">
      <alignment horizontal="right" vertical="center" shrinkToFit="1"/>
    </xf>
    <xf numFmtId="177" fontId="30" fillId="0" borderId="6" xfId="4" applyNumberFormat="1" applyFont="1" applyBorder="1" applyAlignment="1">
      <alignment horizontal="center" vertical="center"/>
    </xf>
    <xf numFmtId="177" fontId="30" fillId="0" borderId="178" xfId="4" applyNumberFormat="1" applyFont="1" applyBorder="1" applyAlignment="1">
      <alignment horizontal="center" vertical="center"/>
    </xf>
    <xf numFmtId="181" fontId="30" fillId="0" borderId="179" xfId="5" applyNumberFormat="1" applyFont="1" applyFill="1" applyBorder="1" applyAlignment="1">
      <alignment horizontal="right" vertical="center" shrinkToFit="1"/>
    </xf>
    <xf numFmtId="181" fontId="30" fillId="0" borderId="180" xfId="5" applyNumberFormat="1" applyFont="1" applyFill="1" applyBorder="1" applyAlignment="1">
      <alignment horizontal="right" vertical="center" shrinkToFit="1"/>
    </xf>
    <xf numFmtId="179" fontId="30" fillId="0" borderId="178" xfId="5" applyNumberFormat="1" applyFont="1" applyFill="1" applyBorder="1" applyAlignment="1">
      <alignment horizontal="right" vertical="center" shrinkToFit="1"/>
    </xf>
    <xf numFmtId="181" fontId="30" fillId="0" borderId="181" xfId="5" applyNumberFormat="1" applyFont="1" applyFill="1" applyBorder="1" applyAlignment="1">
      <alignment horizontal="right" vertical="center" shrinkToFit="1"/>
    </xf>
    <xf numFmtId="179" fontId="30" fillId="0" borderId="182" xfId="5" applyNumberFormat="1" applyFont="1" applyFill="1" applyBorder="1" applyAlignment="1">
      <alignment horizontal="right" vertical="center" shrinkToFit="1"/>
    </xf>
    <xf numFmtId="179" fontId="30" fillId="0" borderId="179" xfId="5" applyNumberFormat="1" applyFont="1" applyBorder="1" applyAlignment="1">
      <alignment horizontal="right" vertical="center" shrinkToFit="1"/>
    </xf>
    <xf numFmtId="177" fontId="30" fillId="0" borderId="3" xfId="4" applyNumberFormat="1" applyFont="1" applyBorder="1" applyAlignment="1">
      <alignment horizontal="center" vertical="center"/>
    </xf>
    <xf numFmtId="181" fontId="30" fillId="0" borderId="37" xfId="5" applyNumberFormat="1" applyFont="1" applyBorder="1" applyAlignment="1">
      <alignment horizontal="right" vertical="center" shrinkToFit="1"/>
    </xf>
    <xf numFmtId="181" fontId="30" fillId="0" borderId="1" xfId="5" applyNumberFormat="1" applyFont="1" applyBorder="1" applyAlignment="1">
      <alignment horizontal="right" vertical="center" shrinkToFit="1"/>
    </xf>
    <xf numFmtId="179" fontId="30" fillId="0" borderId="176" xfId="5" applyNumberFormat="1" applyFont="1" applyBorder="1" applyAlignment="1">
      <alignment horizontal="right" vertical="center" shrinkToFit="1"/>
    </xf>
    <xf numFmtId="181" fontId="30" fillId="0" borderId="175" xfId="5" applyNumberFormat="1" applyFont="1" applyBorder="1" applyAlignment="1">
      <alignment horizontal="right" vertical="center" shrinkToFit="1"/>
    </xf>
    <xf numFmtId="179" fontId="30"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3" fillId="0" borderId="0" xfId="16" applyFont="1">
      <alignment vertical="center"/>
    </xf>
    <xf numFmtId="0" fontId="31" fillId="0" borderId="0" xfId="16" applyFont="1" applyAlignment="1">
      <alignment horizontal="right" vertical="center"/>
    </xf>
    <xf numFmtId="0" fontId="32" fillId="6" borderId="22" xfId="16" applyFont="1" applyFill="1" applyBorder="1" applyAlignment="1"/>
    <xf numFmtId="0" fontId="32" fillId="6" borderId="23" xfId="16" applyFont="1" applyFill="1" applyBorder="1" applyAlignment="1">
      <alignment horizontal="right" vertical="top"/>
    </xf>
    <xf numFmtId="0" fontId="32" fillId="6" borderId="24" xfId="16" applyFont="1" applyFill="1" applyBorder="1" applyAlignment="1">
      <alignment horizontal="right" vertical="top"/>
    </xf>
    <xf numFmtId="0" fontId="32" fillId="6" borderId="14" xfId="16" applyFont="1" applyFill="1" applyBorder="1" applyAlignment="1">
      <alignment horizontal="center" vertical="center"/>
    </xf>
    <xf numFmtId="0" fontId="32" fillId="6" borderId="16" xfId="16" applyFont="1" applyFill="1" applyBorder="1" applyAlignment="1">
      <alignment horizontal="center" vertical="center"/>
    </xf>
    <xf numFmtId="0" fontId="32" fillId="6" borderId="62" xfId="16" applyFont="1" applyFill="1" applyBorder="1" applyAlignment="1">
      <alignment horizontal="center" vertical="center"/>
    </xf>
    <xf numFmtId="0" fontId="32" fillId="0" borderId="28" xfId="16" applyFont="1" applyFill="1" applyBorder="1" applyAlignment="1">
      <alignment horizontal="center" vertical="center" wrapText="1"/>
    </xf>
    <xf numFmtId="189" fontId="32" fillId="0" borderId="14" xfId="16" applyNumberFormat="1" applyFont="1" applyFill="1" applyBorder="1" applyAlignment="1" applyProtection="1">
      <alignment horizontal="right" vertical="center" shrinkToFit="1"/>
    </xf>
    <xf numFmtId="189" fontId="32" fillId="0" borderId="16" xfId="16" applyNumberFormat="1" applyFont="1" applyFill="1" applyBorder="1" applyAlignment="1" applyProtection="1">
      <alignment horizontal="right" vertical="center" shrinkToFit="1"/>
    </xf>
    <xf numFmtId="189" fontId="32" fillId="0" borderId="18" xfId="16" applyNumberFormat="1" applyFont="1" applyFill="1" applyBorder="1" applyAlignment="1" applyProtection="1">
      <alignment horizontal="right" vertical="center" shrinkToFit="1"/>
    </xf>
    <xf numFmtId="0" fontId="32" fillId="0" borderId="39" xfId="16" applyFont="1" applyFill="1" applyBorder="1" applyAlignment="1">
      <alignment horizontal="center" vertical="center" wrapText="1"/>
    </xf>
    <xf numFmtId="189" fontId="32" fillId="0" borderId="36" xfId="16" applyNumberFormat="1" applyFont="1" applyFill="1" applyBorder="1" applyAlignment="1" applyProtection="1">
      <alignment horizontal="right" vertical="center" shrinkToFit="1"/>
    </xf>
    <xf numFmtId="189" fontId="32" fillId="0" borderId="37" xfId="16" applyNumberFormat="1" applyFont="1" applyFill="1" applyBorder="1" applyAlignment="1" applyProtection="1">
      <alignment horizontal="right" vertical="center" shrinkToFit="1"/>
    </xf>
    <xf numFmtId="189" fontId="32" fillId="0" borderId="38" xfId="16" applyNumberFormat="1" applyFont="1" applyFill="1" applyBorder="1" applyAlignment="1" applyProtection="1">
      <alignment horizontal="right" vertical="center" shrinkToFit="1"/>
    </xf>
    <xf numFmtId="0" fontId="32" fillId="0" borderId="63" xfId="16" applyFont="1" applyFill="1" applyBorder="1" applyAlignment="1">
      <alignment horizontal="center" vertical="center"/>
    </xf>
    <xf numFmtId="189" fontId="32" fillId="0" borderId="113" xfId="16" applyNumberFormat="1" applyFont="1" applyFill="1" applyBorder="1" applyAlignment="1" applyProtection="1">
      <alignment horizontal="right" vertical="center" shrinkToFit="1"/>
    </xf>
    <xf numFmtId="189" fontId="32" fillId="0" borderId="183" xfId="16" applyNumberFormat="1" applyFont="1" applyFill="1" applyBorder="1" applyAlignment="1" applyProtection="1">
      <alignment horizontal="right" vertical="center" shrinkToFit="1"/>
    </xf>
    <xf numFmtId="189" fontId="32" fillId="0" borderId="64" xfId="16" applyNumberFormat="1" applyFont="1" applyFill="1" applyBorder="1" applyAlignment="1" applyProtection="1">
      <alignment horizontal="right" vertical="center" shrinkToFit="1"/>
    </xf>
    <xf numFmtId="0" fontId="32" fillId="0" borderId="0" xfId="17" applyFont="1">
      <alignment vertical="center"/>
    </xf>
    <xf numFmtId="0" fontId="3" fillId="0" borderId="0" xfId="17">
      <alignment vertical="center"/>
    </xf>
    <xf numFmtId="0" fontId="31" fillId="0" borderId="0" xfId="17" applyFont="1" applyAlignment="1">
      <alignment horizontal="right" vertical="center"/>
    </xf>
    <xf numFmtId="0" fontId="32" fillId="7" borderId="22" xfId="17" applyFont="1" applyFill="1" applyBorder="1" applyAlignment="1"/>
    <xf numFmtId="0" fontId="32" fillId="7" borderId="23" xfId="17" applyFont="1" applyFill="1" applyBorder="1" applyAlignment="1">
      <alignment horizontal="right" vertical="top"/>
    </xf>
    <xf numFmtId="0" fontId="32" fillId="7" borderId="24" xfId="17" applyFont="1" applyFill="1" applyBorder="1" applyAlignment="1">
      <alignment horizontal="right" vertical="top"/>
    </xf>
    <xf numFmtId="0" fontId="32" fillId="7" borderId="15" xfId="17" applyFont="1" applyFill="1" applyBorder="1" applyAlignment="1">
      <alignment horizontal="center" vertical="center"/>
    </xf>
    <xf numFmtId="0" fontId="32" fillId="7" borderId="16" xfId="17" applyFont="1" applyFill="1" applyBorder="1" applyAlignment="1">
      <alignment horizontal="center" vertical="center"/>
    </xf>
    <xf numFmtId="0" fontId="32" fillId="7" borderId="18" xfId="17" applyFont="1" applyFill="1" applyBorder="1" applyAlignment="1">
      <alignment horizontal="center" vertical="center"/>
    </xf>
    <xf numFmtId="0" fontId="32" fillId="0" borderId="30" xfId="17" applyFont="1" applyFill="1" applyBorder="1" applyAlignment="1">
      <alignment vertical="center" wrapText="1"/>
    </xf>
    <xf numFmtId="189" fontId="32" fillId="0" borderId="184" xfId="17" applyNumberFormat="1" applyFont="1" applyFill="1" applyBorder="1" applyAlignment="1">
      <alignment horizontal="right" vertical="center" shrinkToFit="1"/>
    </xf>
    <xf numFmtId="189" fontId="32" fillId="0" borderId="185" xfId="17" applyNumberFormat="1" applyFont="1" applyFill="1" applyBorder="1" applyAlignment="1">
      <alignment horizontal="right" vertical="center" shrinkToFit="1"/>
    </xf>
    <xf numFmtId="189" fontId="32" fillId="0" borderId="186" xfId="17" applyNumberFormat="1" applyFont="1" applyFill="1" applyBorder="1" applyAlignment="1">
      <alignment horizontal="right" vertical="center" shrinkToFit="1"/>
    </xf>
    <xf numFmtId="0" fontId="32" fillId="0" borderId="35" xfId="17" applyFont="1" applyFill="1" applyBorder="1" applyAlignment="1">
      <alignment vertical="center"/>
    </xf>
    <xf numFmtId="189" fontId="32" fillId="0" borderId="187" xfId="17" applyNumberFormat="1" applyFont="1" applyFill="1" applyBorder="1" applyAlignment="1">
      <alignment horizontal="right" vertical="center" shrinkToFit="1"/>
    </xf>
    <xf numFmtId="189" fontId="32" fillId="0" borderId="12" xfId="17" applyNumberFormat="1" applyFont="1" applyFill="1" applyBorder="1" applyAlignment="1">
      <alignment horizontal="right" vertical="center" shrinkToFit="1"/>
    </xf>
    <xf numFmtId="189" fontId="32" fillId="0" borderId="188" xfId="17" applyNumberFormat="1" applyFont="1" applyFill="1" applyBorder="1" applyAlignment="1">
      <alignment horizontal="right" vertical="center" shrinkToFit="1"/>
    </xf>
    <xf numFmtId="0" fontId="32" fillId="0" borderId="39" xfId="17" applyFont="1" applyFill="1" applyBorder="1" applyAlignment="1">
      <alignment vertical="center"/>
    </xf>
    <xf numFmtId="0" fontId="32" fillId="0" borderId="63" xfId="17" applyFont="1" applyFill="1" applyBorder="1" applyAlignment="1">
      <alignment vertical="center"/>
    </xf>
    <xf numFmtId="189" fontId="32" fillId="0" borderId="113" xfId="17" applyNumberFormat="1" applyFont="1" applyFill="1" applyBorder="1" applyAlignment="1">
      <alignment horizontal="right" vertical="center" shrinkToFit="1"/>
    </xf>
    <xf numFmtId="189" fontId="32" fillId="0" borderId="183" xfId="17" applyNumberFormat="1" applyFont="1" applyFill="1" applyBorder="1" applyAlignment="1">
      <alignment horizontal="right" vertical="center" shrinkToFit="1"/>
    </xf>
    <xf numFmtId="189" fontId="32" fillId="0" borderId="64" xfId="17" applyNumberFormat="1" applyFont="1" applyFill="1" applyBorder="1" applyAlignment="1">
      <alignment horizontal="right" vertical="center" shrinkToFit="1"/>
    </xf>
    <xf numFmtId="0" fontId="33" fillId="0" borderId="0" xfId="17" applyFont="1" applyFill="1" applyBorder="1" applyAlignment="1"/>
    <xf numFmtId="0" fontId="33" fillId="0" borderId="0" xfId="17" applyNumberFormat="1" applyFont="1" applyFill="1" applyBorder="1" applyAlignment="1">
      <alignment vertical="center" wrapText="1"/>
    </xf>
    <xf numFmtId="0" fontId="33" fillId="0" borderId="0" xfId="17" applyNumberFormat="1" applyFont="1" applyBorder="1" applyAlignment="1">
      <alignment vertical="center" wrapText="1"/>
    </xf>
    <xf numFmtId="0" fontId="32" fillId="0" borderId="0" xfId="17" applyNumberFormat="1" applyFont="1" applyFill="1" applyBorder="1" applyAlignment="1">
      <alignment vertical="center"/>
    </xf>
    <xf numFmtId="0" fontId="23" fillId="0" borderId="0" xfId="18" applyFont="1">
      <alignment vertical="center"/>
    </xf>
    <xf numFmtId="0" fontId="3" fillId="0" borderId="0" xfId="18">
      <alignment vertical="center"/>
    </xf>
    <xf numFmtId="0" fontId="31" fillId="0" borderId="0" xfId="18" applyFont="1" applyAlignment="1">
      <alignment horizontal="center" vertical="center"/>
    </xf>
    <xf numFmtId="0" fontId="33" fillId="6" borderId="22" xfId="18" applyFont="1" applyFill="1" applyBorder="1" applyAlignment="1"/>
    <xf numFmtId="0" fontId="33" fillId="6" borderId="23" xfId="18" applyFont="1" applyFill="1" applyBorder="1" applyAlignment="1"/>
    <xf numFmtId="0" fontId="33" fillId="6" borderId="23" xfId="18" applyFont="1" applyFill="1" applyBorder="1" applyAlignment="1">
      <alignment horizontal="right" vertical="center"/>
    </xf>
    <xf numFmtId="0" fontId="33" fillId="6" borderId="24" xfId="18" applyFont="1" applyFill="1" applyBorder="1" applyAlignment="1">
      <alignment horizontal="right" vertical="top"/>
    </xf>
    <xf numFmtId="0" fontId="33" fillId="6" borderId="15" xfId="18" applyFont="1" applyFill="1" applyBorder="1" applyAlignment="1">
      <alignment horizontal="center" vertical="center"/>
    </xf>
    <xf numFmtId="0" fontId="33" fillId="6" borderId="16" xfId="18" applyFont="1" applyFill="1" applyBorder="1" applyAlignment="1">
      <alignment horizontal="center" vertical="center"/>
    </xf>
    <xf numFmtId="0" fontId="33" fillId="6" borderId="62" xfId="18" applyFont="1" applyFill="1" applyBorder="1" applyAlignment="1">
      <alignment horizontal="center" vertical="center"/>
    </xf>
    <xf numFmtId="0" fontId="33" fillId="0" borderId="6" xfId="18" applyFont="1" applyFill="1" applyBorder="1" applyAlignment="1">
      <alignment vertical="center" wrapText="1"/>
    </xf>
    <xf numFmtId="181" fontId="33" fillId="0" borderId="184" xfId="18" applyNumberFormat="1" applyFont="1" applyFill="1" applyBorder="1" applyAlignment="1" applyProtection="1">
      <alignment horizontal="right" vertical="center" shrinkToFit="1"/>
    </xf>
    <xf numFmtId="181" fontId="33" fillId="0" borderId="185" xfId="18" applyNumberFormat="1" applyFont="1" applyFill="1" applyBorder="1" applyAlignment="1" applyProtection="1">
      <alignment horizontal="right" vertical="center" shrinkToFit="1"/>
    </xf>
    <xf numFmtId="181" fontId="33" fillId="0" borderId="186" xfId="18" applyNumberFormat="1" applyFont="1" applyFill="1" applyBorder="1" applyAlignment="1" applyProtection="1">
      <alignment horizontal="right" vertical="center" shrinkToFit="1"/>
    </xf>
    <xf numFmtId="0" fontId="33" fillId="0" borderId="10" xfId="18" applyFont="1" applyFill="1" applyBorder="1" applyAlignment="1">
      <alignment vertical="center"/>
    </xf>
    <xf numFmtId="181" fontId="33" fillId="0" borderId="187" xfId="18" applyNumberFormat="1" applyFont="1" applyFill="1" applyBorder="1" applyAlignment="1" applyProtection="1">
      <alignment horizontal="right" vertical="center" shrinkToFit="1"/>
    </xf>
    <xf numFmtId="181" fontId="33" fillId="0" borderId="12" xfId="18" applyNumberFormat="1" applyFont="1" applyFill="1" applyBorder="1" applyAlignment="1" applyProtection="1">
      <alignment horizontal="right" vertical="center" shrinkToFit="1"/>
    </xf>
    <xf numFmtId="181" fontId="33" fillId="0" borderId="188" xfId="18" applyNumberFormat="1" applyFont="1" applyFill="1" applyBorder="1" applyAlignment="1" applyProtection="1">
      <alignment horizontal="right" vertical="center" shrinkToFit="1"/>
    </xf>
    <xf numFmtId="0" fontId="33" fillId="0" borderId="1" xfId="18" applyFont="1" applyFill="1" applyBorder="1" applyAlignment="1">
      <alignment vertical="center"/>
    </xf>
    <xf numFmtId="0" fontId="33" fillId="0" borderId="55" xfId="18" applyFont="1" applyFill="1" applyBorder="1" applyAlignment="1">
      <alignment vertical="center"/>
    </xf>
    <xf numFmtId="181" fontId="33" fillId="0" borderId="113" xfId="18" applyNumberFormat="1" applyFont="1" applyFill="1" applyBorder="1" applyAlignment="1" applyProtection="1">
      <alignment horizontal="right" vertical="center" shrinkToFit="1"/>
    </xf>
    <xf numFmtId="181" fontId="33" fillId="0" borderId="183" xfId="18" applyNumberFormat="1" applyFont="1" applyFill="1" applyBorder="1" applyAlignment="1" applyProtection="1">
      <alignment horizontal="right" vertical="center" shrinkToFit="1"/>
    </xf>
    <xf numFmtId="181" fontId="33" fillId="0" borderId="64" xfId="18" applyNumberFormat="1" applyFont="1" applyFill="1" applyBorder="1" applyAlignment="1" applyProtection="1">
      <alignment horizontal="right" vertical="center" shrinkToFit="1"/>
    </xf>
    <xf numFmtId="0" fontId="33" fillId="0" borderId="0" xfId="18" applyFont="1" applyAlignment="1"/>
    <xf numFmtId="0" fontId="3" fillId="0" borderId="0" xfId="19">
      <alignment vertical="center"/>
    </xf>
    <xf numFmtId="0" fontId="31" fillId="0" borderId="0" xfId="19" applyFont="1" applyAlignment="1">
      <alignment horizontal="center" vertical="center"/>
    </xf>
    <xf numFmtId="0" fontId="33" fillId="6" borderId="22" xfId="19" applyFont="1" applyFill="1" applyBorder="1" applyAlignment="1"/>
    <xf numFmtId="0" fontId="33" fillId="6" borderId="23" xfId="19" applyFont="1" applyFill="1" applyBorder="1" applyAlignment="1"/>
    <xf numFmtId="0" fontId="33" fillId="6" borderId="23" xfId="19" applyFont="1" applyFill="1" applyBorder="1" applyAlignment="1">
      <alignment horizontal="right" vertical="center"/>
    </xf>
    <xf numFmtId="0" fontId="33" fillId="6" borderId="24" xfId="19" applyFont="1" applyFill="1" applyBorder="1" applyAlignment="1">
      <alignment horizontal="right" vertical="top"/>
    </xf>
    <xf numFmtId="0" fontId="33" fillId="6" borderId="15" xfId="19" applyFont="1" applyFill="1" applyBorder="1" applyAlignment="1">
      <alignment horizontal="center" vertical="center"/>
    </xf>
    <xf numFmtId="0" fontId="33" fillId="6" borderId="16" xfId="19" applyFont="1" applyFill="1" applyBorder="1" applyAlignment="1">
      <alignment horizontal="center" vertical="center"/>
    </xf>
    <xf numFmtId="0" fontId="33" fillId="6" borderId="18" xfId="19" applyFont="1" applyFill="1" applyBorder="1" applyAlignment="1">
      <alignment horizontal="center" vertical="center"/>
    </xf>
    <xf numFmtId="0" fontId="33" fillId="0" borderId="6" xfId="19" applyFont="1" applyFill="1" applyBorder="1" applyAlignment="1">
      <alignment vertical="center" wrapText="1"/>
    </xf>
    <xf numFmtId="181" fontId="33" fillId="0" borderId="184" xfId="19" applyNumberFormat="1" applyFont="1" applyFill="1" applyBorder="1" applyAlignment="1" applyProtection="1">
      <alignment horizontal="right" vertical="center" shrinkToFit="1"/>
    </xf>
    <xf numFmtId="181" fontId="33" fillId="0" borderId="185" xfId="19" applyNumberFormat="1" applyFont="1" applyFill="1" applyBorder="1" applyAlignment="1" applyProtection="1">
      <alignment horizontal="right" vertical="center" shrinkToFit="1"/>
    </xf>
    <xf numFmtId="181" fontId="33" fillId="0" borderId="186" xfId="19" applyNumberFormat="1" applyFont="1" applyFill="1" applyBorder="1" applyAlignment="1" applyProtection="1">
      <alignment horizontal="right" vertical="center" shrinkToFit="1"/>
    </xf>
    <xf numFmtId="0" fontId="33" fillId="0" borderId="10" xfId="19" applyFont="1" applyFill="1" applyBorder="1" applyAlignment="1">
      <alignment vertical="center"/>
    </xf>
    <xf numFmtId="181" fontId="33" fillId="0" borderId="187" xfId="19" applyNumberFormat="1" applyFont="1" applyFill="1" applyBorder="1" applyAlignment="1" applyProtection="1">
      <alignment horizontal="right" vertical="center" shrinkToFit="1"/>
    </xf>
    <xf numFmtId="181" fontId="33" fillId="0" borderId="12" xfId="19" applyNumberFormat="1" applyFont="1" applyFill="1" applyBorder="1" applyAlignment="1" applyProtection="1">
      <alignment horizontal="right" vertical="center" shrinkToFit="1"/>
    </xf>
    <xf numFmtId="181" fontId="33" fillId="0" borderId="188" xfId="19" applyNumberFormat="1" applyFont="1" applyFill="1" applyBorder="1" applyAlignment="1" applyProtection="1">
      <alignment horizontal="right" vertical="center" shrinkToFit="1"/>
    </xf>
    <xf numFmtId="0" fontId="33" fillId="0" borderId="1" xfId="19" applyFont="1" applyFill="1" applyBorder="1" applyAlignment="1">
      <alignment vertical="center"/>
    </xf>
    <xf numFmtId="0" fontId="33" fillId="0" borderId="33" xfId="19" applyFont="1" applyFill="1" applyBorder="1" applyAlignment="1">
      <alignment vertical="center"/>
    </xf>
    <xf numFmtId="0" fontId="33" fillId="0" borderId="10" xfId="19" applyFont="1" applyFill="1" applyBorder="1" applyAlignment="1">
      <alignment vertical="center" wrapText="1"/>
    </xf>
    <xf numFmtId="0" fontId="33" fillId="0" borderId="55" xfId="19" applyFont="1" applyFill="1" applyBorder="1" applyAlignment="1">
      <alignment vertical="center"/>
    </xf>
    <xf numFmtId="181" fontId="33" fillId="0" borderId="113" xfId="19" applyNumberFormat="1" applyFont="1" applyFill="1" applyBorder="1" applyAlignment="1" applyProtection="1">
      <alignment horizontal="right" vertical="center" shrinkToFit="1"/>
    </xf>
    <xf numFmtId="181" fontId="33" fillId="0" borderId="183" xfId="19" applyNumberFormat="1" applyFont="1" applyFill="1" applyBorder="1" applyAlignment="1" applyProtection="1">
      <alignment horizontal="right" vertical="center" shrinkToFit="1"/>
    </xf>
    <xf numFmtId="181" fontId="33" fillId="0" borderId="64" xfId="19" applyNumberFormat="1" applyFont="1" applyFill="1" applyBorder="1" applyAlignment="1" applyProtection="1">
      <alignment horizontal="right" vertical="center" shrinkToFit="1"/>
    </xf>
    <xf numFmtId="0" fontId="33" fillId="0" borderId="0" xfId="19" applyFont="1" applyFill="1" applyBorder="1" applyAlignment="1"/>
    <xf numFmtId="0" fontId="33" fillId="0" borderId="0" xfId="19" applyFont="1" applyFill="1" applyBorder="1" applyAlignment="1">
      <alignment vertical="center"/>
    </xf>
    <xf numFmtId="0" fontId="33" fillId="0" borderId="0" xfId="19" applyFont="1" applyFill="1" applyBorder="1" applyAlignment="1">
      <alignment horizontal="left" vertical="center"/>
    </xf>
    <xf numFmtId="181" fontId="33" fillId="0" borderId="0" xfId="19" applyNumberFormat="1" applyFont="1" applyFill="1" applyBorder="1" applyAlignment="1" applyProtection="1">
      <alignment horizontal="right" vertical="center"/>
    </xf>
    <xf numFmtId="0" fontId="31" fillId="0" borderId="0" xfId="16" applyFont="1" applyAlignment="1">
      <alignment horizontal="right"/>
    </xf>
    <xf numFmtId="0" fontId="34" fillId="6" borderId="22" xfId="16" applyFont="1" applyFill="1" applyBorder="1" applyAlignment="1"/>
    <xf numFmtId="0" fontId="34" fillId="6" borderId="23" xfId="16" applyFont="1" applyFill="1" applyBorder="1" applyAlignment="1">
      <alignment horizontal="right" vertical="top"/>
    </xf>
    <xf numFmtId="0" fontId="34" fillId="6" borderId="24" xfId="16" applyFont="1" applyFill="1" applyBorder="1" applyAlignment="1">
      <alignment horizontal="right" vertical="top"/>
    </xf>
    <xf numFmtId="0" fontId="35" fillId="8" borderId="16" xfId="20" applyFont="1" applyFill="1" applyBorder="1" applyAlignment="1">
      <alignment horizontal="center" vertical="center"/>
    </xf>
    <xf numFmtId="0" fontId="35" fillId="8" borderId="62" xfId="20" applyFont="1" applyFill="1" applyBorder="1" applyAlignment="1">
      <alignment horizontal="center" vertical="center"/>
    </xf>
    <xf numFmtId="0" fontId="34" fillId="0" borderId="28" xfId="16" applyFont="1" applyFill="1" applyBorder="1" applyAlignment="1">
      <alignment horizontal="center" vertical="center" wrapText="1"/>
    </xf>
    <xf numFmtId="181" fontId="34" fillId="0" borderId="16" xfId="20" applyNumberFormat="1" applyFont="1" applyFill="1" applyBorder="1" applyAlignment="1" applyProtection="1">
      <alignment horizontal="right" vertical="center" shrinkToFit="1"/>
    </xf>
    <xf numFmtId="181" fontId="34" fillId="0" borderId="18" xfId="20" applyNumberFormat="1" applyFont="1" applyFill="1" applyBorder="1" applyAlignment="1" applyProtection="1">
      <alignment horizontal="right" vertical="center" shrinkToFit="1"/>
    </xf>
    <xf numFmtId="0" fontId="34" fillId="0" borderId="39" xfId="16" applyFont="1" applyFill="1" applyBorder="1" applyAlignment="1">
      <alignment horizontal="center" vertical="center" wrapText="1"/>
    </xf>
    <xf numFmtId="181" fontId="34" fillId="0" borderId="37" xfId="20" applyNumberFormat="1" applyFont="1" applyFill="1" applyBorder="1" applyAlignment="1" applyProtection="1">
      <alignment horizontal="right" vertical="center" shrinkToFit="1"/>
    </xf>
    <xf numFmtId="181" fontId="34" fillId="0" borderId="38" xfId="20" applyNumberFormat="1" applyFont="1" applyFill="1" applyBorder="1" applyAlignment="1" applyProtection="1">
      <alignment horizontal="right" vertical="center" shrinkToFit="1"/>
    </xf>
    <xf numFmtId="181" fontId="34" fillId="0" borderId="12" xfId="20" applyNumberFormat="1" applyFont="1" applyFill="1" applyBorder="1" applyAlignment="1" applyProtection="1">
      <alignment horizontal="right" vertical="center" shrinkToFit="1"/>
    </xf>
    <xf numFmtId="181" fontId="34" fillId="0" borderId="188" xfId="20" applyNumberFormat="1" applyFont="1" applyFill="1" applyBorder="1" applyAlignment="1" applyProtection="1">
      <alignment horizontal="right" vertical="center" shrinkToFit="1"/>
    </xf>
    <xf numFmtId="0" fontId="34" fillId="0" borderId="25" xfId="16" applyFont="1" applyFill="1" applyBorder="1" applyAlignment="1">
      <alignment horizontal="center" vertical="center"/>
    </xf>
    <xf numFmtId="181" fontId="34" fillId="0" borderId="12" xfId="20" applyNumberFormat="1" applyFont="1" applyFill="1" applyBorder="1" applyAlignment="1" applyProtection="1">
      <alignment horizontal="right" vertical="center" shrinkToFit="1"/>
      <protection locked="0"/>
    </xf>
    <xf numFmtId="181" fontId="34" fillId="0" borderId="188" xfId="20" applyNumberFormat="1" applyFont="1" applyFill="1" applyBorder="1" applyAlignment="1" applyProtection="1">
      <alignment horizontal="right" vertical="center" shrinkToFit="1"/>
      <protection locked="0"/>
    </xf>
    <xf numFmtId="0" fontId="34" fillId="0" borderId="41" xfId="16" applyFont="1" applyFill="1" applyBorder="1" applyAlignment="1">
      <alignment horizontal="center" vertical="center"/>
    </xf>
    <xf numFmtId="181" fontId="34" fillId="0" borderId="183" xfId="20" applyNumberFormat="1" applyFont="1" applyFill="1" applyBorder="1" applyAlignment="1" applyProtection="1">
      <alignment horizontal="right" vertical="center" shrinkToFit="1"/>
      <protection locked="0"/>
    </xf>
    <xf numFmtId="181" fontId="34" fillId="0" borderId="64" xfId="20" applyNumberFormat="1" applyFont="1" applyFill="1" applyBorder="1" applyAlignment="1" applyProtection="1">
      <alignment horizontal="right" vertical="center" shrinkToFit="1"/>
      <protection locked="0"/>
    </xf>
    <xf numFmtId="0" fontId="34" fillId="0" borderId="22" xfId="16" applyFont="1" applyFill="1" applyBorder="1" applyAlignment="1">
      <alignment horizontal="center" vertical="center"/>
    </xf>
    <xf numFmtId="181" fontId="34" fillId="0" borderId="60" xfId="20" applyNumberFormat="1" applyFont="1" applyFill="1" applyBorder="1" applyAlignment="1" applyProtection="1">
      <alignment horizontal="right" vertical="center" shrinkToFit="1"/>
    </xf>
    <xf numFmtId="181" fontId="34" fillId="0" borderId="62" xfId="20" applyNumberFormat="1" applyFont="1" applyFill="1" applyBorder="1" applyAlignment="1" applyProtection="1">
      <alignment horizontal="right" vertical="center" shrinkToFit="1"/>
    </xf>
    <xf numFmtId="0" fontId="17" fillId="0" borderId="0" xfId="7" applyNumberFormat="1" applyFont="1" applyFill="1" applyBorder="1" applyAlignment="1" applyProtection="1">
      <alignment horizontal="left" vertical="center" wrapText="1"/>
      <protection hidden="1"/>
    </xf>
    <xf numFmtId="188" fontId="11" fillId="0" borderId="0" xfId="7" applyNumberFormat="1" applyFont="1" applyFill="1" applyBorder="1" applyAlignment="1" applyProtection="1">
      <alignment horizontal="center" vertical="center" shrinkToFit="1"/>
      <protection hidden="1"/>
    </xf>
    <xf numFmtId="0" fontId="11" fillId="0" borderId="0" xfId="7" applyFont="1" applyFill="1" applyBorder="1" applyAlignment="1" applyProtection="1">
      <alignment horizontal="center" vertical="center" shrinkToFit="1"/>
      <protection hidden="1"/>
    </xf>
    <xf numFmtId="0" fontId="11" fillId="0" borderId="0" xfId="7" applyFont="1" applyFill="1" applyBorder="1" applyAlignment="1">
      <alignment horizontal="center" vertical="center" shrinkToFit="1"/>
    </xf>
    <xf numFmtId="0" fontId="11" fillId="0" borderId="0" xfId="7" applyFont="1" applyFill="1" applyBorder="1" applyAlignment="1">
      <alignment horizontal="center" vertical="center"/>
    </xf>
    <xf numFmtId="49" fontId="11" fillId="0" borderId="0" xfId="7" applyNumberFormat="1" applyFont="1" applyFill="1" applyBorder="1" applyAlignment="1">
      <alignment horizontal="center" vertical="center"/>
    </xf>
    <xf numFmtId="183" fontId="11" fillId="0" borderId="55" xfId="7" applyNumberFormat="1" applyFont="1" applyFill="1" applyBorder="1" applyAlignment="1">
      <alignment horizontal="right" vertical="center" shrinkToFit="1"/>
    </xf>
    <xf numFmtId="183" fontId="11" fillId="0" borderId="56" xfId="7" applyNumberFormat="1" applyFont="1" applyFill="1" applyBorder="1" applyAlignment="1">
      <alignment horizontal="right" vertical="center" shrinkToFit="1"/>
    </xf>
    <xf numFmtId="183" fontId="11" fillId="0" borderId="58" xfId="7" applyNumberFormat="1" applyFont="1" applyFill="1" applyBorder="1" applyAlignment="1">
      <alignment horizontal="right" vertical="center" shrinkToFit="1"/>
    </xf>
    <xf numFmtId="0" fontId="15" fillId="0" borderId="46" xfId="8" applyFont="1" applyFill="1" applyBorder="1" applyAlignment="1">
      <alignment horizontal="left" vertical="center"/>
    </xf>
    <xf numFmtId="0" fontId="15" fillId="0" borderId="47" xfId="8" applyFont="1" applyFill="1" applyBorder="1" applyAlignment="1">
      <alignment horizontal="left" vertical="center"/>
    </xf>
    <xf numFmtId="0" fontId="15" fillId="0" borderId="48" xfId="8" applyFont="1" applyFill="1" applyBorder="1" applyAlignment="1">
      <alignment horizontal="left" vertical="center"/>
    </xf>
    <xf numFmtId="183" fontId="11" fillId="0" borderId="28" xfId="7" applyNumberFormat="1" applyFont="1" applyFill="1" applyBorder="1" applyAlignment="1">
      <alignment horizontal="right" vertical="center" shrinkToFit="1"/>
    </xf>
    <xf numFmtId="183" fontId="11" fillId="0" borderId="0" xfId="7" applyNumberFormat="1" applyFont="1" applyFill="1" applyBorder="1" applyAlignment="1">
      <alignment horizontal="right" vertical="center" shrinkToFit="1"/>
    </xf>
    <xf numFmtId="183" fontId="11" fillId="0" borderId="29" xfId="7" applyNumberFormat="1" applyFont="1" applyFill="1" applyBorder="1" applyAlignment="1">
      <alignment horizontal="right" vertical="center" shrinkToFit="1"/>
    </xf>
    <xf numFmtId="0" fontId="11" fillId="0" borderId="10" xfId="7" applyFont="1" applyFill="1" applyBorder="1" applyAlignment="1">
      <alignment vertical="center"/>
    </xf>
    <xf numFmtId="0" fontId="11" fillId="0" borderId="9" xfId="7" applyFont="1" applyFill="1" applyBorder="1" applyAlignment="1">
      <alignment vertical="center"/>
    </xf>
    <xf numFmtId="0" fontId="11" fillId="0" borderId="11" xfId="7" applyFont="1" applyFill="1" applyBorder="1" applyAlignment="1">
      <alignment vertical="center"/>
    </xf>
    <xf numFmtId="177" fontId="11" fillId="0" borderId="10" xfId="7" applyNumberFormat="1" applyFont="1" applyFill="1" applyBorder="1" applyAlignment="1">
      <alignment horizontal="right" vertical="center" shrinkToFit="1"/>
    </xf>
    <xf numFmtId="177" fontId="11" fillId="0" borderId="9" xfId="7" applyNumberFormat="1" applyFont="1" applyFill="1" applyBorder="1" applyAlignment="1">
      <alignment horizontal="right" vertical="center" shrinkToFit="1"/>
    </xf>
    <xf numFmtId="177" fontId="11" fillId="0" borderId="11" xfId="7" applyNumberFormat="1" applyFont="1" applyFill="1" applyBorder="1" applyAlignment="1">
      <alignment horizontal="right" vertical="center" shrinkToFit="1"/>
    </xf>
    <xf numFmtId="177" fontId="11" fillId="0" borderId="54" xfId="7" applyNumberFormat="1" applyFont="1" applyFill="1" applyBorder="1" applyAlignment="1">
      <alignment horizontal="right" vertical="center" shrinkToFit="1"/>
    </xf>
    <xf numFmtId="0" fontId="15" fillId="0" borderId="28" xfId="8" applyFont="1" applyFill="1" applyBorder="1" applyAlignment="1">
      <alignment horizontal="left" vertical="center"/>
    </xf>
    <xf numFmtId="0" fontId="15" fillId="0" borderId="0" xfId="8" applyFont="1" applyFill="1" applyBorder="1" applyAlignment="1">
      <alignment horizontal="left" vertical="center"/>
    </xf>
    <xf numFmtId="0" fontId="15" fillId="0" borderId="29" xfId="8" applyFont="1" applyFill="1" applyBorder="1" applyAlignment="1">
      <alignment horizontal="left" vertical="center"/>
    </xf>
    <xf numFmtId="0" fontId="15" fillId="0" borderId="19" xfId="8" applyFont="1" applyFill="1" applyBorder="1" applyAlignment="1">
      <alignment horizontal="center" vertical="center" wrapText="1"/>
    </xf>
    <xf numFmtId="0" fontId="15" fillId="0" borderId="20" xfId="8" applyFont="1" applyFill="1" applyBorder="1" applyAlignment="1">
      <alignment horizontal="center" vertical="center" wrapText="1"/>
    </xf>
    <xf numFmtId="0" fontId="15" fillId="0" borderId="21" xfId="8" applyFont="1" applyFill="1" applyBorder="1" applyAlignment="1">
      <alignment horizontal="center" vertical="center" wrapText="1"/>
    </xf>
    <xf numFmtId="0" fontId="15" fillId="0" borderId="28"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29"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47" xfId="8" applyFont="1" applyFill="1" applyBorder="1" applyAlignment="1">
      <alignment horizontal="center" vertical="center" wrapText="1"/>
    </xf>
    <xf numFmtId="0" fontId="15" fillId="0" borderId="48" xfId="8" applyFont="1" applyFill="1" applyBorder="1" applyAlignment="1">
      <alignment horizontal="center" vertical="center" wrapText="1"/>
    </xf>
    <xf numFmtId="0" fontId="15" fillId="0" borderId="19" xfId="8" applyFont="1" applyFill="1" applyBorder="1" applyAlignment="1">
      <alignment horizontal="left" vertical="center"/>
    </xf>
    <xf numFmtId="0" fontId="15" fillId="0" borderId="20" xfId="8" applyFont="1" applyFill="1" applyBorder="1" applyAlignment="1">
      <alignment horizontal="left" vertical="center"/>
    </xf>
    <xf numFmtId="0" fontId="15" fillId="0" borderId="21" xfId="8" applyFont="1" applyFill="1" applyBorder="1" applyAlignment="1">
      <alignment horizontal="left" vertical="center"/>
    </xf>
    <xf numFmtId="177" fontId="11" fillId="0" borderId="19" xfId="7" applyNumberFormat="1" applyFont="1" applyFill="1" applyBorder="1" applyAlignment="1">
      <alignment horizontal="right" vertical="center" shrinkToFit="1"/>
    </xf>
    <xf numFmtId="177" fontId="11" fillId="0" borderId="20" xfId="7" applyNumberFormat="1" applyFont="1" applyFill="1" applyBorder="1" applyAlignment="1">
      <alignment horizontal="right" vertical="center" shrinkToFit="1"/>
    </xf>
    <xf numFmtId="177" fontId="11" fillId="0" borderId="21" xfId="7" applyNumberFormat="1" applyFont="1" applyFill="1" applyBorder="1" applyAlignment="1">
      <alignment horizontal="right" vertical="center" shrinkToFit="1"/>
    </xf>
    <xf numFmtId="0" fontId="17" fillId="0" borderId="0" xfId="7" applyFont="1" applyFill="1" applyBorder="1" applyAlignment="1">
      <alignment horizontal="left" vertical="center" wrapText="1"/>
    </xf>
    <xf numFmtId="0" fontId="17" fillId="0" borderId="29" xfId="7" applyFont="1" applyFill="1" applyBorder="1" applyAlignment="1">
      <alignment horizontal="left" vertical="center" wrapText="1"/>
    </xf>
    <xf numFmtId="177" fontId="11" fillId="0" borderId="28" xfId="7" applyNumberFormat="1" applyFont="1" applyFill="1" applyBorder="1" applyAlignment="1">
      <alignment horizontal="right" vertical="center" shrinkToFit="1"/>
    </xf>
    <xf numFmtId="177" fontId="11" fillId="0" borderId="0" xfId="7" applyNumberFormat="1" applyFont="1" applyFill="1" applyBorder="1" applyAlignment="1">
      <alignment horizontal="right" vertical="center" shrinkToFit="1"/>
    </xf>
    <xf numFmtId="177" fontId="11" fillId="0" borderId="29" xfId="7" applyNumberFormat="1" applyFont="1" applyFill="1" applyBorder="1" applyAlignment="1">
      <alignment horizontal="right" vertical="center" shrinkToFit="1"/>
    </xf>
    <xf numFmtId="177" fontId="11" fillId="0" borderId="46" xfId="7" applyNumberFormat="1" applyFont="1" applyFill="1" applyBorder="1" applyAlignment="1">
      <alignment horizontal="right" vertical="center" shrinkToFit="1"/>
    </xf>
    <xf numFmtId="177" fontId="11" fillId="0" borderId="47" xfId="7" applyNumberFormat="1" applyFont="1" applyFill="1" applyBorder="1" applyAlignment="1">
      <alignment horizontal="right" vertical="center" shrinkToFit="1"/>
    </xf>
    <xf numFmtId="177" fontId="11" fillId="0" borderId="48" xfId="7" applyNumberFormat="1" applyFont="1" applyFill="1" applyBorder="1" applyAlignment="1">
      <alignment horizontal="right" vertical="center" shrinkToFit="1"/>
    </xf>
    <xf numFmtId="0" fontId="11" fillId="0" borderId="46" xfId="7" applyFont="1" applyFill="1" applyBorder="1" applyAlignment="1">
      <alignment horizontal="left" vertical="center"/>
    </xf>
    <xf numFmtId="0" fontId="11" fillId="0" borderId="47" xfId="7" applyFont="1" applyFill="1" applyBorder="1" applyAlignment="1">
      <alignment horizontal="left" vertical="center"/>
    </xf>
    <xf numFmtId="0" fontId="11" fillId="0" borderId="48" xfId="7" applyFont="1" applyFill="1" applyBorder="1" applyAlignment="1">
      <alignment horizontal="left" vertical="center"/>
    </xf>
    <xf numFmtId="0" fontId="11" fillId="0" borderId="28" xfId="7" applyFont="1" applyFill="1" applyBorder="1" applyAlignment="1">
      <alignment horizontal="left" vertical="center"/>
    </xf>
    <xf numFmtId="0" fontId="11" fillId="0" borderId="0" xfId="7" applyFont="1" applyFill="1" applyBorder="1" applyAlignment="1">
      <alignment horizontal="left" vertical="center"/>
    </xf>
    <xf numFmtId="0" fontId="11" fillId="0" borderId="29" xfId="7" applyFont="1" applyFill="1" applyBorder="1" applyAlignment="1">
      <alignment horizontal="left" vertical="center"/>
    </xf>
    <xf numFmtId="0" fontId="18" fillId="0" borderId="9" xfId="7" applyFont="1" applyFill="1" applyBorder="1">
      <alignment vertical="center"/>
    </xf>
    <xf numFmtId="0" fontId="18" fillId="0" borderId="11" xfId="7" applyFont="1" applyFill="1" applyBorder="1">
      <alignment vertical="center"/>
    </xf>
    <xf numFmtId="0" fontId="11" fillId="0" borderId="1" xfId="7" applyFont="1" applyFill="1" applyBorder="1" applyAlignment="1">
      <alignment horizontal="center" vertical="center" wrapText="1"/>
    </xf>
    <xf numFmtId="0" fontId="11" fillId="0" borderId="2" xfId="7" applyFont="1" applyFill="1" applyBorder="1" applyAlignment="1">
      <alignment horizontal="center" vertical="center"/>
    </xf>
    <xf numFmtId="0" fontId="11" fillId="0" borderId="3" xfId="7" applyFont="1" applyFill="1" applyBorder="1" applyAlignment="1">
      <alignment horizontal="center" vertical="center"/>
    </xf>
    <xf numFmtId="0" fontId="11" fillId="0" borderId="6" xfId="7" applyFont="1" applyFill="1" applyBorder="1" applyAlignment="1">
      <alignment horizontal="center" vertical="center"/>
    </xf>
    <xf numFmtId="0" fontId="11" fillId="0" borderId="7" xfId="7" applyFont="1" applyFill="1" applyBorder="1" applyAlignment="1">
      <alignment horizontal="center" vertical="center"/>
    </xf>
    <xf numFmtId="0" fontId="11" fillId="0" borderId="8" xfId="7" applyFont="1" applyFill="1" applyBorder="1" applyAlignment="1">
      <alignment horizontal="center" vertical="center"/>
    </xf>
    <xf numFmtId="0" fontId="11" fillId="0" borderId="2" xfId="7" applyFont="1" applyFill="1" applyBorder="1" applyAlignment="1">
      <alignment horizontal="center" vertical="center" wrapText="1"/>
    </xf>
    <xf numFmtId="0" fontId="11" fillId="0" borderId="3" xfId="7" applyFont="1" applyFill="1" applyBorder="1" applyAlignment="1">
      <alignment horizontal="center" vertical="center" wrapText="1"/>
    </xf>
    <xf numFmtId="0" fontId="11" fillId="0" borderId="6" xfId="7" applyFont="1" applyFill="1" applyBorder="1" applyAlignment="1">
      <alignment horizontal="center" vertical="center" wrapText="1"/>
    </xf>
    <xf numFmtId="0" fontId="11" fillId="0" borderId="7" xfId="7" applyFont="1" applyFill="1" applyBorder="1" applyAlignment="1">
      <alignment horizontal="center" vertical="center" wrapText="1"/>
    </xf>
    <xf numFmtId="0" fontId="11" fillId="0" borderId="8" xfId="7" applyFont="1" applyFill="1" applyBorder="1" applyAlignment="1">
      <alignment horizontal="center" vertical="center" wrapText="1"/>
    </xf>
    <xf numFmtId="0" fontId="17" fillId="0" borderId="1" xfId="7" applyFont="1" applyFill="1" applyBorder="1" applyAlignment="1">
      <alignment horizontal="center" vertical="center" wrapText="1"/>
    </xf>
    <xf numFmtId="0" fontId="17" fillId="0" borderId="2" xfId="7" applyFont="1" applyFill="1" applyBorder="1" applyAlignment="1">
      <alignment horizontal="center" vertical="center" wrapText="1"/>
    </xf>
    <xf numFmtId="0" fontId="17" fillId="0" borderId="40" xfId="7" applyFont="1" applyFill="1" applyBorder="1" applyAlignment="1">
      <alignment horizontal="center" vertical="center" wrapText="1"/>
    </xf>
    <xf numFmtId="0" fontId="17" fillId="0" borderId="6" xfId="7" applyFont="1" applyFill="1" applyBorder="1" applyAlignment="1">
      <alignment horizontal="center" vertical="center" wrapText="1"/>
    </xf>
    <xf numFmtId="0" fontId="17" fillId="0" borderId="7" xfId="7" applyFont="1" applyFill="1" applyBorder="1" applyAlignment="1">
      <alignment horizontal="center" vertical="center" wrapText="1"/>
    </xf>
    <xf numFmtId="0" fontId="17" fillId="0" borderId="31" xfId="7" applyFont="1" applyFill="1" applyBorder="1" applyAlignment="1">
      <alignment horizontal="center" vertical="center" wrapText="1"/>
    </xf>
    <xf numFmtId="0" fontId="11" fillId="0" borderId="39" xfId="7" applyFont="1" applyFill="1" applyBorder="1" applyAlignment="1">
      <alignment horizontal="center" vertical="center" textRotation="255"/>
    </xf>
    <xf numFmtId="0" fontId="11" fillId="0" borderId="2" xfId="7" applyFont="1" applyFill="1" applyBorder="1" applyAlignment="1">
      <alignment horizontal="center" vertical="center" textRotation="255"/>
    </xf>
    <xf numFmtId="0" fontId="11" fillId="0" borderId="3" xfId="7" applyFont="1" applyFill="1" applyBorder="1" applyAlignment="1">
      <alignment horizontal="center" vertical="center" textRotation="255"/>
    </xf>
    <xf numFmtId="0" fontId="11" fillId="0" borderId="28" xfId="7" applyFont="1" applyFill="1" applyBorder="1" applyAlignment="1">
      <alignment horizontal="center" vertical="center" textRotation="255"/>
    </xf>
    <xf numFmtId="0" fontId="11" fillId="0" borderId="0" xfId="7" applyFont="1" applyFill="1" applyBorder="1" applyAlignment="1">
      <alignment horizontal="center" vertical="center" textRotation="255"/>
    </xf>
    <xf numFmtId="0" fontId="11" fillId="0" borderId="5" xfId="7" applyFont="1" applyFill="1" applyBorder="1" applyAlignment="1">
      <alignment horizontal="center" vertical="center" textRotation="255"/>
    </xf>
    <xf numFmtId="0" fontId="11" fillId="0" borderId="46" xfId="7" applyFont="1" applyFill="1" applyBorder="1" applyAlignment="1">
      <alignment horizontal="center" vertical="center" textRotation="255"/>
    </xf>
    <xf numFmtId="0" fontId="11" fillId="0" borderId="47" xfId="7" applyFont="1" applyFill="1" applyBorder="1" applyAlignment="1">
      <alignment horizontal="center" vertical="center" textRotation="255"/>
    </xf>
    <xf numFmtId="0" fontId="11" fillId="0" borderId="42" xfId="7" applyFont="1" applyFill="1" applyBorder="1" applyAlignment="1">
      <alignment horizontal="center" vertical="center" textRotation="255"/>
    </xf>
    <xf numFmtId="0" fontId="11" fillId="0" borderId="1" xfId="7" applyFont="1" applyFill="1" applyBorder="1" applyAlignment="1">
      <alignment horizontal="center" vertical="center"/>
    </xf>
    <xf numFmtId="0" fontId="17" fillId="0" borderId="3" xfId="7" applyFont="1" applyFill="1" applyBorder="1" applyAlignment="1">
      <alignment horizontal="center" vertical="center" wrapText="1"/>
    </xf>
    <xf numFmtId="0" fontId="17" fillId="0" borderId="8" xfId="7" applyFont="1" applyFill="1" applyBorder="1" applyAlignment="1">
      <alignment horizontal="center" vertical="center" wrapText="1"/>
    </xf>
    <xf numFmtId="0" fontId="11" fillId="0" borderId="1" xfId="7" applyFont="1" applyFill="1" applyBorder="1" applyAlignment="1">
      <alignment horizontal="center" vertical="center" textRotation="255"/>
    </xf>
    <xf numFmtId="0" fontId="11" fillId="0" borderId="4" xfId="7" applyFont="1" applyFill="1" applyBorder="1" applyAlignment="1">
      <alignment horizontal="center" vertical="center" textRotation="255"/>
    </xf>
    <xf numFmtId="0" fontId="11" fillId="0" borderId="6" xfId="7" applyFont="1" applyFill="1" applyBorder="1" applyAlignment="1">
      <alignment horizontal="center" vertical="center" textRotation="255"/>
    </xf>
    <xf numFmtId="0" fontId="11" fillId="0" borderId="7" xfId="7" applyFont="1" applyFill="1" applyBorder="1" applyAlignment="1">
      <alignment horizontal="center" vertical="center" textRotation="255"/>
    </xf>
    <xf numFmtId="0" fontId="11" fillId="0" borderId="8" xfId="7" applyFont="1" applyFill="1" applyBorder="1" applyAlignment="1">
      <alignment horizontal="center" vertical="center" textRotation="255"/>
    </xf>
    <xf numFmtId="0" fontId="11" fillId="0" borderId="55" xfId="7" applyFont="1" applyFill="1" applyBorder="1" applyAlignment="1">
      <alignment vertical="center"/>
    </xf>
    <xf numFmtId="0" fontId="11" fillId="0" borderId="56" xfId="7" applyFont="1" applyFill="1" applyBorder="1" applyAlignment="1">
      <alignment vertical="center"/>
    </xf>
    <xf numFmtId="0" fontId="11" fillId="0" borderId="57" xfId="7" applyFont="1" applyFill="1" applyBorder="1" applyAlignment="1">
      <alignment vertical="center"/>
    </xf>
    <xf numFmtId="177" fontId="11" fillId="0" borderId="55" xfId="7" applyNumberFormat="1" applyFont="1" applyFill="1" applyBorder="1" applyAlignment="1">
      <alignment horizontal="right" vertical="center"/>
    </xf>
    <xf numFmtId="177" fontId="11" fillId="0" borderId="56" xfId="7" applyNumberFormat="1" applyFont="1" applyFill="1" applyBorder="1" applyAlignment="1">
      <alignment horizontal="right" vertical="center"/>
    </xf>
    <xf numFmtId="177" fontId="11" fillId="0" borderId="57" xfId="7" applyNumberFormat="1" applyFont="1" applyFill="1" applyBorder="1" applyAlignment="1">
      <alignment horizontal="right" vertical="center"/>
    </xf>
    <xf numFmtId="0" fontId="11" fillId="0" borderId="44" xfId="7" applyFont="1" applyFill="1" applyBorder="1" applyAlignment="1">
      <alignment horizontal="center" vertical="center" shrinkToFit="1"/>
    </xf>
    <xf numFmtId="0" fontId="11" fillId="0" borderId="47" xfId="7" applyFont="1" applyFill="1" applyBorder="1" applyAlignment="1">
      <alignment horizontal="center" vertical="center" shrinkToFit="1"/>
    </xf>
    <xf numFmtId="0" fontId="11" fillId="0" borderId="42" xfId="7" applyFont="1" applyFill="1" applyBorder="1" applyAlignment="1">
      <alignment horizontal="center" vertical="center" shrinkToFit="1"/>
    </xf>
    <xf numFmtId="0" fontId="11" fillId="0" borderId="10" xfId="7" applyFont="1" applyFill="1" applyBorder="1" applyAlignment="1">
      <alignment horizontal="center" vertical="center"/>
    </xf>
    <xf numFmtId="0" fontId="11" fillId="0" borderId="9" xfId="7" applyFont="1" applyFill="1" applyBorder="1" applyAlignment="1">
      <alignment horizontal="center" vertical="center"/>
    </xf>
    <xf numFmtId="0" fontId="11" fillId="0" borderId="66" xfId="7" applyFont="1" applyFill="1" applyBorder="1" applyAlignment="1">
      <alignment horizontal="center" vertical="center"/>
    </xf>
    <xf numFmtId="0" fontId="11" fillId="0" borderId="51" xfId="7" applyFont="1" applyFill="1" applyBorder="1" applyAlignment="1">
      <alignment horizontal="center" vertical="center"/>
    </xf>
    <xf numFmtId="0" fontId="11" fillId="0" borderId="53" xfId="7" applyFont="1" applyFill="1" applyBorder="1" applyAlignment="1">
      <alignment horizontal="center" vertical="center"/>
    </xf>
    <xf numFmtId="0" fontId="11" fillId="0" borderId="59" xfId="7" applyFont="1" applyFill="1" applyBorder="1" applyAlignment="1">
      <alignment horizontal="center" vertical="center"/>
    </xf>
    <xf numFmtId="0" fontId="11" fillId="0" borderId="49" xfId="7" applyFont="1" applyFill="1" applyBorder="1" applyAlignment="1">
      <alignment horizontal="center" vertical="center"/>
    </xf>
    <xf numFmtId="0" fontId="11" fillId="0" borderId="60" xfId="7" applyFont="1" applyFill="1" applyBorder="1" applyAlignment="1">
      <alignment horizontal="center" vertical="center"/>
    </xf>
    <xf numFmtId="185" fontId="11" fillId="0" borderId="60" xfId="7" applyNumberFormat="1" applyFont="1" applyFill="1" applyBorder="1" applyAlignment="1">
      <alignment horizontal="right" vertical="center" shrinkToFit="1"/>
    </xf>
    <xf numFmtId="185" fontId="11" fillId="0" borderId="61" xfId="7" applyNumberFormat="1" applyFont="1" applyFill="1" applyBorder="1" applyAlignment="1">
      <alignment horizontal="right" vertical="center" shrinkToFit="1"/>
    </xf>
    <xf numFmtId="185" fontId="11" fillId="0" borderId="62" xfId="7" applyNumberFormat="1" applyFont="1" applyFill="1" applyBorder="1" applyAlignment="1">
      <alignment horizontal="right" vertical="center" shrinkToFit="1"/>
    </xf>
    <xf numFmtId="183" fontId="11" fillId="0" borderId="57" xfId="7" applyNumberFormat="1" applyFont="1" applyFill="1" applyBorder="1" applyAlignment="1">
      <alignment horizontal="right" vertical="center" shrinkToFit="1"/>
    </xf>
    <xf numFmtId="0" fontId="11" fillId="0" borderId="35" xfId="7" applyFont="1" applyFill="1" applyBorder="1" applyAlignment="1">
      <alignment vertical="center"/>
    </xf>
    <xf numFmtId="177" fontId="11" fillId="0" borderId="60" xfId="7" applyNumberFormat="1" applyFont="1" applyFill="1" applyBorder="1" applyAlignment="1">
      <alignment horizontal="right" vertical="center" shrinkToFit="1"/>
    </xf>
    <xf numFmtId="177" fontId="11" fillId="0" borderId="61" xfId="7" applyNumberFormat="1" applyFont="1" applyFill="1" applyBorder="1" applyAlignment="1">
      <alignment horizontal="right" vertical="center" shrinkToFit="1"/>
    </xf>
    <xf numFmtId="177" fontId="11" fillId="0" borderId="62" xfId="7" applyNumberFormat="1" applyFont="1" applyFill="1" applyBorder="1" applyAlignment="1">
      <alignment horizontal="right" vertical="center" shrinkToFit="1"/>
    </xf>
    <xf numFmtId="183" fontId="11" fillId="0" borderId="47" xfId="7" applyNumberFormat="1" applyFont="1" applyFill="1" applyBorder="1" applyAlignment="1">
      <alignment horizontal="right" vertical="center"/>
    </xf>
    <xf numFmtId="183" fontId="11" fillId="0" borderId="48" xfId="7" applyNumberFormat="1" applyFont="1" applyFill="1" applyBorder="1" applyAlignment="1">
      <alignment horizontal="right" vertical="center"/>
    </xf>
    <xf numFmtId="0" fontId="11" fillId="0" borderId="63" xfId="7" applyFont="1" applyFill="1" applyBorder="1" applyAlignment="1">
      <alignment vertical="center"/>
    </xf>
    <xf numFmtId="0" fontId="11" fillId="0" borderId="64" xfId="7" applyFont="1" applyFill="1" applyBorder="1" applyAlignment="1">
      <alignment horizontal="center" vertical="center"/>
    </xf>
    <xf numFmtId="0" fontId="11" fillId="0" borderId="58" xfId="7" applyFont="1" applyFill="1" applyBorder="1" applyAlignment="1">
      <alignment horizontal="center" vertical="center"/>
    </xf>
    <xf numFmtId="0" fontId="11" fillId="0" borderId="65" xfId="7" applyFont="1" applyFill="1" applyBorder="1" applyAlignment="1">
      <alignment horizontal="center" vertical="center"/>
    </xf>
    <xf numFmtId="0" fontId="11" fillId="0" borderId="19" xfId="7" applyFont="1" applyFill="1" applyBorder="1" applyAlignment="1">
      <alignment horizontal="center" vertical="center"/>
    </xf>
    <xf numFmtId="0" fontId="11" fillId="0" borderId="20" xfId="7" applyFont="1" applyFill="1" applyBorder="1" applyAlignment="1">
      <alignment horizontal="center" vertical="center"/>
    </xf>
    <xf numFmtId="0" fontId="11" fillId="0" borderId="46" xfId="7" applyFont="1" applyFill="1" applyBorder="1" applyAlignment="1">
      <alignment horizontal="center" vertical="center"/>
    </xf>
    <xf numFmtId="0" fontId="11" fillId="0" borderId="47" xfId="7" applyFont="1" applyFill="1" applyBorder="1" applyAlignment="1">
      <alignment horizontal="center" vertical="center"/>
    </xf>
    <xf numFmtId="177" fontId="11" fillId="0" borderId="20" xfId="7" applyNumberFormat="1" applyFont="1" applyFill="1" applyBorder="1" applyAlignment="1">
      <alignment horizontal="right" vertical="center"/>
    </xf>
    <xf numFmtId="177" fontId="11" fillId="0" borderId="21" xfId="7" applyNumberFormat="1" applyFont="1" applyFill="1" applyBorder="1" applyAlignment="1">
      <alignment horizontal="right" vertical="center"/>
    </xf>
    <xf numFmtId="0" fontId="15" fillId="0" borderId="55" xfId="9" applyFont="1" applyFill="1" applyBorder="1" applyAlignment="1">
      <alignment horizontal="center" vertical="center" shrinkToFit="1"/>
    </xf>
    <xf numFmtId="0" fontId="15" fillId="0" borderId="56" xfId="9" applyFont="1" applyFill="1" applyBorder="1" applyAlignment="1">
      <alignment horizontal="center" vertical="center" shrinkToFit="1"/>
    </xf>
    <xf numFmtId="0" fontId="15" fillId="0" borderId="57" xfId="9" applyFont="1" applyFill="1" applyBorder="1" applyAlignment="1">
      <alignment horizontal="center" vertical="center" shrinkToFit="1"/>
    </xf>
    <xf numFmtId="187" fontId="15" fillId="0" borderId="1" xfId="7" applyNumberFormat="1" applyFont="1" applyFill="1" applyBorder="1" applyAlignment="1">
      <alignment horizontal="right" vertical="center" shrinkToFit="1"/>
    </xf>
    <xf numFmtId="187" fontId="15" fillId="0" borderId="2" xfId="7" applyNumberFormat="1" applyFont="1" applyFill="1" applyBorder="1" applyAlignment="1">
      <alignment horizontal="right" vertical="center" shrinkToFit="1"/>
    </xf>
    <xf numFmtId="187" fontId="15" fillId="0" borderId="40" xfId="7" applyNumberFormat="1" applyFont="1" applyFill="1" applyBorder="1" applyAlignment="1">
      <alignment horizontal="right" vertical="center" shrinkToFit="1"/>
    </xf>
    <xf numFmtId="0" fontId="11" fillId="0" borderId="39" xfId="7" applyFont="1" applyFill="1" applyBorder="1" applyAlignment="1">
      <alignment horizontal="center" vertical="center"/>
    </xf>
    <xf numFmtId="0" fontId="11" fillId="0" borderId="42" xfId="7" applyFont="1" applyFill="1" applyBorder="1" applyAlignment="1">
      <alignment horizontal="center" vertical="center"/>
    </xf>
    <xf numFmtId="0" fontId="15" fillId="0" borderId="1" xfId="7" applyFont="1" applyFill="1" applyBorder="1" applyAlignment="1">
      <alignment vertical="center"/>
    </xf>
    <xf numFmtId="0" fontId="15" fillId="0" borderId="2" xfId="7" applyFont="1" applyFill="1" applyBorder="1" applyAlignment="1">
      <alignment vertical="center"/>
    </xf>
    <xf numFmtId="0" fontId="15" fillId="0" borderId="3" xfId="7" applyFont="1" applyFill="1" applyBorder="1" applyAlignment="1">
      <alignment vertical="center"/>
    </xf>
    <xf numFmtId="183" fontId="11" fillId="0" borderId="10" xfId="7" applyNumberFormat="1" applyFont="1" applyFill="1" applyBorder="1" applyAlignment="1">
      <alignment horizontal="right" vertical="center" shrinkToFit="1"/>
    </xf>
    <xf numFmtId="183" fontId="11" fillId="0" borderId="9" xfId="7" applyNumberFormat="1" applyFont="1" applyFill="1" applyBorder="1" applyAlignment="1">
      <alignment horizontal="right" vertical="center" shrinkToFit="1"/>
    </xf>
    <xf numFmtId="183" fontId="11" fillId="0" borderId="11" xfId="7" applyNumberFormat="1" applyFont="1" applyFill="1" applyBorder="1" applyAlignment="1">
      <alignment horizontal="right" vertical="center" shrinkToFit="1"/>
    </xf>
    <xf numFmtId="183" fontId="11" fillId="0" borderId="54" xfId="7" applyNumberFormat="1" applyFont="1" applyFill="1" applyBorder="1" applyAlignment="1">
      <alignment horizontal="right" vertical="center" shrinkToFit="1"/>
    </xf>
    <xf numFmtId="0" fontId="15" fillId="0" borderId="1" xfId="9" applyFont="1" applyFill="1" applyBorder="1" applyAlignment="1">
      <alignment horizontal="center" vertical="center" shrinkToFit="1"/>
    </xf>
    <xf numFmtId="0" fontId="15" fillId="0" borderId="2" xfId="9" applyFont="1" applyFill="1" applyBorder="1" applyAlignment="1">
      <alignment horizontal="center" vertical="center" shrinkToFit="1"/>
    </xf>
    <xf numFmtId="0" fontId="15" fillId="0" borderId="3" xfId="9" applyFont="1" applyFill="1" applyBorder="1" applyAlignment="1">
      <alignment horizontal="center" vertical="center" shrinkToFit="1"/>
    </xf>
    <xf numFmtId="177" fontId="15" fillId="0" borderId="10" xfId="7" applyNumberFormat="1" applyFont="1" applyFill="1" applyBorder="1" applyAlignment="1">
      <alignment horizontal="right" vertical="center" shrinkToFit="1"/>
    </xf>
    <xf numFmtId="177" fontId="15" fillId="0" borderId="9" xfId="7" applyNumberFormat="1" applyFont="1" applyFill="1" applyBorder="1" applyAlignment="1">
      <alignment horizontal="right" vertical="center" shrinkToFit="1"/>
    </xf>
    <xf numFmtId="177" fontId="15" fillId="0" borderId="54" xfId="7" applyNumberFormat="1" applyFont="1" applyFill="1" applyBorder="1" applyAlignment="1">
      <alignment horizontal="right" vertical="center" shrinkToFit="1"/>
    </xf>
    <xf numFmtId="0" fontId="11" fillId="0" borderId="30" xfId="7" applyFont="1" applyFill="1" applyBorder="1" applyAlignment="1">
      <alignment horizontal="center" vertical="center"/>
    </xf>
    <xf numFmtId="183" fontId="11" fillId="0" borderId="46" xfId="7" applyNumberFormat="1" applyFont="1" applyFill="1" applyBorder="1" applyAlignment="1">
      <alignment horizontal="right" vertical="center" shrinkToFit="1"/>
    </xf>
    <xf numFmtId="183" fontId="11" fillId="0" borderId="47" xfId="7" applyNumberFormat="1" applyFont="1" applyFill="1" applyBorder="1" applyAlignment="1">
      <alignment horizontal="right" vertical="center" shrinkToFit="1"/>
    </xf>
    <xf numFmtId="183" fontId="11" fillId="0" borderId="48" xfId="7" applyNumberFormat="1" applyFont="1" applyFill="1" applyBorder="1" applyAlignment="1">
      <alignment horizontal="right" vertical="center" shrinkToFit="1"/>
    </xf>
    <xf numFmtId="0" fontId="11" fillId="0" borderId="19" xfId="10" applyFont="1" applyFill="1" applyBorder="1" applyAlignment="1">
      <alignment horizontal="left" vertical="center"/>
    </xf>
    <xf numFmtId="0" fontId="11" fillId="0" borderId="20" xfId="10" applyFont="1" applyFill="1" applyBorder="1" applyAlignment="1">
      <alignment horizontal="left" vertical="center"/>
    </xf>
    <xf numFmtId="0" fontId="11" fillId="0" borderId="21" xfId="10" applyFont="1" applyFill="1" applyBorder="1" applyAlignment="1">
      <alignment horizontal="left" vertical="center"/>
    </xf>
    <xf numFmtId="185" fontId="11" fillId="0" borderId="28" xfId="7" applyNumberFormat="1" applyFont="1" applyFill="1" applyBorder="1" applyAlignment="1">
      <alignment horizontal="right" vertical="center" shrinkToFit="1"/>
    </xf>
    <xf numFmtId="185" fontId="11" fillId="0" borderId="0" xfId="7" applyNumberFormat="1" applyFont="1" applyFill="1" applyBorder="1" applyAlignment="1">
      <alignment horizontal="right" vertical="center" shrinkToFit="1"/>
    </xf>
    <xf numFmtId="185" fontId="11" fillId="0" borderId="29" xfId="7" applyNumberFormat="1" applyFont="1" applyFill="1" applyBorder="1" applyAlignment="1">
      <alignment horizontal="right" vertical="center" shrinkToFit="1"/>
    </xf>
    <xf numFmtId="0" fontId="11" fillId="0" borderId="19" xfId="7" applyFont="1" applyFill="1" applyBorder="1" applyAlignment="1">
      <alignment horizontal="center" vertical="center" wrapText="1"/>
    </xf>
    <xf numFmtId="0" fontId="11" fillId="0" borderId="20" xfId="7" applyFont="1" applyFill="1" applyBorder="1" applyAlignment="1">
      <alignment horizontal="center" vertical="center" wrapText="1"/>
    </xf>
    <xf numFmtId="0" fontId="11" fillId="0" borderId="15" xfId="7" applyFont="1" applyFill="1" applyBorder="1" applyAlignment="1">
      <alignment horizontal="center" vertical="center" wrapText="1"/>
    </xf>
    <xf numFmtId="0" fontId="11" fillId="0" borderId="28" xfId="7" applyFont="1" applyFill="1" applyBorder="1" applyAlignment="1">
      <alignment horizontal="center" vertical="center" wrapText="1"/>
    </xf>
    <xf numFmtId="0" fontId="11" fillId="0" borderId="0" xfId="7" applyFont="1" applyFill="1" applyBorder="1" applyAlignment="1">
      <alignment horizontal="center" vertical="center" wrapText="1"/>
    </xf>
    <xf numFmtId="0" fontId="11" fillId="0" borderId="5" xfId="7" applyFont="1" applyFill="1" applyBorder="1" applyAlignment="1">
      <alignment horizontal="center" vertical="center" wrapText="1"/>
    </xf>
    <xf numFmtId="0" fontId="11" fillId="0" borderId="46" xfId="7" applyFont="1" applyFill="1" applyBorder="1" applyAlignment="1">
      <alignment horizontal="center" vertical="center" wrapText="1"/>
    </xf>
    <xf numFmtId="0" fontId="11" fillId="0" borderId="47" xfId="7" applyFont="1" applyFill="1" applyBorder="1" applyAlignment="1">
      <alignment horizontal="center" vertical="center" wrapText="1"/>
    </xf>
    <xf numFmtId="0" fontId="11" fillId="0" borderId="42" xfId="7" applyFont="1" applyFill="1" applyBorder="1" applyAlignment="1">
      <alignment horizontal="center" vertical="center" wrapText="1"/>
    </xf>
    <xf numFmtId="0" fontId="15" fillId="0" borderId="17" xfId="7" applyFont="1" applyFill="1" applyBorder="1" applyAlignment="1">
      <alignment vertical="center"/>
    </xf>
    <xf numFmtId="0" fontId="15" fillId="0" borderId="51" xfId="7" applyFont="1" applyFill="1" applyBorder="1" applyAlignment="1">
      <alignment vertical="center"/>
    </xf>
    <xf numFmtId="0" fontId="15" fillId="0" borderId="52" xfId="7" applyFont="1" applyFill="1" applyBorder="1" applyAlignment="1">
      <alignment vertical="center"/>
    </xf>
    <xf numFmtId="177" fontId="15" fillId="0" borderId="17" xfId="7" applyNumberFormat="1" applyFont="1" applyFill="1" applyBorder="1" applyAlignment="1">
      <alignment horizontal="right" vertical="center" shrinkToFit="1"/>
    </xf>
    <xf numFmtId="177" fontId="15" fillId="0" borderId="20" xfId="7" applyNumberFormat="1" applyFont="1" applyFill="1" applyBorder="1" applyAlignment="1">
      <alignment horizontal="right" vertical="center" shrinkToFit="1"/>
    </xf>
    <xf numFmtId="177" fontId="15" fillId="0" borderId="21" xfId="7" applyNumberFormat="1" applyFont="1" applyFill="1" applyBorder="1" applyAlignment="1">
      <alignment horizontal="right" vertical="center" shrinkToFit="1"/>
    </xf>
    <xf numFmtId="0" fontId="11" fillId="0" borderId="35" xfId="7" applyFont="1" applyFill="1" applyBorder="1" applyAlignment="1">
      <alignment horizontal="center" vertical="center"/>
    </xf>
    <xf numFmtId="0" fontId="11" fillId="0" borderId="11" xfId="7" applyFont="1" applyFill="1" applyBorder="1" applyAlignment="1">
      <alignment horizontal="center" vertical="center"/>
    </xf>
    <xf numFmtId="0" fontId="11" fillId="0" borderId="54" xfId="7" applyFont="1" applyFill="1" applyBorder="1" applyAlignment="1">
      <alignment horizontal="center" vertical="center"/>
    </xf>
    <xf numFmtId="0" fontId="15" fillId="0" borderId="9" xfId="7" applyFont="1" applyFill="1" applyBorder="1" applyAlignment="1">
      <alignment vertical="center"/>
    </xf>
    <xf numFmtId="0" fontId="15" fillId="0" borderId="11" xfId="7" applyFont="1" applyFill="1" applyBorder="1" applyAlignment="1">
      <alignment vertical="center"/>
    </xf>
    <xf numFmtId="187" fontId="11" fillId="0" borderId="55" xfId="7" applyNumberFormat="1" applyFont="1" applyFill="1" applyBorder="1" applyAlignment="1">
      <alignment horizontal="right" vertical="center" shrinkToFit="1"/>
    </xf>
    <xf numFmtId="187" fontId="11" fillId="0" borderId="56" xfId="7" applyNumberFormat="1" applyFont="1" applyFill="1" applyBorder="1" applyAlignment="1">
      <alignment horizontal="right" vertical="center" shrinkToFit="1"/>
    </xf>
    <xf numFmtId="187" fontId="11" fillId="0" borderId="58" xfId="7" applyNumberFormat="1" applyFont="1" applyFill="1" applyBorder="1" applyAlignment="1">
      <alignment horizontal="right" vertical="center" shrinkToFit="1"/>
    </xf>
    <xf numFmtId="0" fontId="11" fillId="0" borderId="22" xfId="7" applyFont="1" applyFill="1" applyBorder="1" applyAlignment="1">
      <alignment horizontal="center" vertical="center"/>
    </xf>
    <xf numFmtId="0" fontId="11" fillId="0" borderId="23" xfId="7" applyFont="1" applyFill="1" applyBorder="1" applyAlignment="1">
      <alignment horizontal="center" vertical="center"/>
    </xf>
    <xf numFmtId="0" fontId="11" fillId="0" borderId="50" xfId="7" applyFont="1" applyFill="1" applyBorder="1" applyAlignment="1">
      <alignment vertical="center"/>
    </xf>
    <xf numFmtId="0" fontId="11" fillId="0" borderId="51" xfId="7" applyFont="1" applyFill="1" applyBorder="1" applyAlignment="1">
      <alignment vertical="center"/>
    </xf>
    <xf numFmtId="0" fontId="11" fillId="0" borderId="52" xfId="7" applyFont="1" applyFill="1" applyBorder="1" applyAlignment="1">
      <alignment vertical="center"/>
    </xf>
    <xf numFmtId="177" fontId="11" fillId="0" borderId="50" xfId="7" applyNumberFormat="1" applyFont="1" applyFill="1" applyBorder="1" applyAlignment="1">
      <alignment horizontal="right" vertical="center" shrinkToFit="1"/>
    </xf>
    <xf numFmtId="177" fontId="11" fillId="0" borderId="51" xfId="7" applyNumberFormat="1" applyFont="1" applyFill="1" applyBorder="1" applyAlignment="1">
      <alignment horizontal="right" vertical="center" shrinkToFit="1"/>
    </xf>
    <xf numFmtId="177" fontId="11" fillId="0" borderId="53" xfId="7" applyNumberFormat="1" applyFont="1" applyFill="1" applyBorder="1" applyAlignment="1">
      <alignment horizontal="right" vertical="center" shrinkToFit="1"/>
    </xf>
    <xf numFmtId="0" fontId="11" fillId="0" borderId="21" xfId="7" applyFont="1" applyFill="1" applyBorder="1" applyAlignment="1">
      <alignment horizontal="center" vertical="center"/>
    </xf>
    <xf numFmtId="0" fontId="11" fillId="0" borderId="28" xfId="7" applyFont="1" applyFill="1" applyBorder="1" applyAlignment="1">
      <alignment horizontal="center" vertical="center"/>
    </xf>
    <xf numFmtId="0" fontId="11" fillId="0" borderId="29" xfId="7" applyFont="1" applyFill="1" applyBorder="1" applyAlignment="1">
      <alignment horizontal="center" vertical="center"/>
    </xf>
    <xf numFmtId="184" fontId="11" fillId="0" borderId="28" xfId="7" applyNumberFormat="1" applyFont="1" applyFill="1" applyBorder="1" applyAlignment="1">
      <alignment horizontal="right" vertical="center" shrinkToFit="1"/>
    </xf>
    <xf numFmtId="184" fontId="11" fillId="0" borderId="0" xfId="7" applyNumberFormat="1" applyFont="1" applyFill="1" applyBorder="1" applyAlignment="1">
      <alignment horizontal="right" vertical="center" shrinkToFit="1"/>
    </xf>
    <xf numFmtId="184" fontId="11" fillId="0" borderId="29" xfId="7" applyNumberFormat="1" applyFont="1" applyFill="1" applyBorder="1" applyAlignment="1">
      <alignment horizontal="right" vertical="center" shrinkToFit="1"/>
    </xf>
    <xf numFmtId="0" fontId="11" fillId="0" borderId="36" xfId="7" applyFont="1" applyFill="1" applyBorder="1" applyAlignment="1">
      <alignment horizontal="center" vertical="center"/>
    </xf>
    <xf numFmtId="0" fontId="11" fillId="0" borderId="37" xfId="7" applyFont="1" applyFill="1" applyBorder="1" applyAlignment="1">
      <alignment horizontal="center" vertical="center"/>
    </xf>
    <xf numFmtId="0" fontId="11" fillId="0" borderId="25" xfId="7" applyFont="1" applyFill="1" applyBorder="1" applyAlignment="1">
      <alignment horizontal="center" vertical="center"/>
    </xf>
    <xf numFmtId="0" fontId="11" fillId="0" borderId="5" xfId="7" applyFont="1" applyFill="1" applyBorder="1" applyAlignment="1">
      <alignment horizontal="center" vertical="center"/>
    </xf>
    <xf numFmtId="0" fontId="11" fillId="0" borderId="26" xfId="7" applyFont="1" applyFill="1" applyBorder="1" applyAlignment="1">
      <alignment horizontal="center" vertical="center"/>
    </xf>
    <xf numFmtId="0" fontId="11" fillId="0" borderId="41" xfId="7" applyFont="1" applyFill="1" applyBorder="1" applyAlignment="1">
      <alignment horizontal="center" vertical="center"/>
    </xf>
    <xf numFmtId="0" fontId="11" fillId="0" borderId="43" xfId="7" applyFont="1" applyFill="1" applyBorder="1" applyAlignment="1">
      <alignment horizontal="center" vertical="center"/>
    </xf>
    <xf numFmtId="0" fontId="11" fillId="0" borderId="38" xfId="7" applyFont="1" applyFill="1" applyBorder="1" applyAlignment="1">
      <alignment horizontal="center" vertical="center"/>
    </xf>
    <xf numFmtId="0" fontId="11" fillId="0" borderId="4" xfId="7" applyFont="1" applyFill="1" applyBorder="1" applyAlignment="1">
      <alignment horizontal="center" vertical="center"/>
    </xf>
    <xf numFmtId="0" fontId="11" fillId="0" borderId="27" xfId="7" applyFont="1" applyFill="1" applyBorder="1" applyAlignment="1">
      <alignment horizontal="center" vertical="center"/>
    </xf>
    <xf numFmtId="0" fontId="11" fillId="0" borderId="44" xfId="7" applyFont="1" applyFill="1" applyBorder="1" applyAlignment="1">
      <alignment horizontal="center" vertical="center"/>
    </xf>
    <xf numFmtId="0" fontId="11" fillId="0" borderId="45" xfId="7" applyFont="1" applyFill="1" applyBorder="1" applyAlignment="1">
      <alignment horizontal="center" vertical="center"/>
    </xf>
    <xf numFmtId="49" fontId="11" fillId="0" borderId="1" xfId="7" applyNumberFormat="1" applyFont="1" applyFill="1" applyBorder="1" applyAlignment="1">
      <alignment horizontal="center" vertical="center"/>
    </xf>
    <xf numFmtId="49" fontId="11" fillId="0" borderId="2" xfId="7" applyNumberFormat="1" applyFont="1" applyFill="1" applyBorder="1" applyAlignment="1">
      <alignment horizontal="center" vertical="center"/>
    </xf>
    <xf numFmtId="49" fontId="11" fillId="0" borderId="40" xfId="7" applyNumberFormat="1" applyFont="1" applyFill="1" applyBorder="1" applyAlignment="1">
      <alignment horizontal="center" vertical="center"/>
    </xf>
    <xf numFmtId="49" fontId="11" fillId="0" borderId="4" xfId="7" applyNumberFormat="1" applyFont="1" applyFill="1" applyBorder="1" applyAlignment="1">
      <alignment horizontal="center" vertical="center"/>
    </xf>
    <xf numFmtId="49" fontId="11" fillId="0" borderId="29" xfId="7" applyNumberFormat="1" applyFont="1" applyFill="1" applyBorder="1" applyAlignment="1">
      <alignment horizontal="center" vertical="center"/>
    </xf>
    <xf numFmtId="49" fontId="11" fillId="0" borderId="44" xfId="7" applyNumberFormat="1" applyFont="1" applyFill="1" applyBorder="1" applyAlignment="1">
      <alignment horizontal="center" vertical="center"/>
    </xf>
    <xf numFmtId="49" fontId="11" fillId="0" borderId="47" xfId="7" applyNumberFormat="1" applyFont="1" applyFill="1" applyBorder="1" applyAlignment="1">
      <alignment horizontal="center" vertical="center"/>
    </xf>
    <xf numFmtId="49" fontId="11" fillId="0" borderId="48" xfId="7" applyNumberFormat="1" applyFont="1" applyFill="1" applyBorder="1" applyAlignment="1">
      <alignment horizontal="center" vertical="center"/>
    </xf>
    <xf numFmtId="0" fontId="11" fillId="0" borderId="19" xfId="7" applyFont="1" applyFill="1" applyBorder="1" applyAlignment="1">
      <alignment horizontal="left" vertical="center"/>
    </xf>
    <xf numFmtId="0" fontId="11" fillId="0" borderId="20" xfId="7" applyFont="1" applyFill="1" applyBorder="1" applyAlignment="1">
      <alignment horizontal="left" vertical="center"/>
    </xf>
    <xf numFmtId="0" fontId="11" fillId="0" borderId="21" xfId="7" applyFont="1" applyFill="1" applyBorder="1" applyAlignment="1">
      <alignment horizontal="left" vertical="center"/>
    </xf>
    <xf numFmtId="183" fontId="11" fillId="0" borderId="19" xfId="7" applyNumberFormat="1" applyFont="1" applyFill="1" applyBorder="1" applyAlignment="1">
      <alignment horizontal="right" vertical="center" shrinkToFit="1"/>
    </xf>
    <xf numFmtId="183" fontId="11" fillId="0" borderId="20" xfId="7" applyNumberFormat="1" applyFont="1" applyFill="1" applyBorder="1" applyAlignment="1">
      <alignment horizontal="right" vertical="center" shrinkToFit="1"/>
    </xf>
    <xf numFmtId="183" fontId="11" fillId="0" borderId="21" xfId="7" applyNumberFormat="1" applyFont="1" applyFill="1" applyBorder="1" applyAlignment="1">
      <alignment horizontal="right" vertical="center" shrinkToFit="1"/>
    </xf>
    <xf numFmtId="49" fontId="12" fillId="0" borderId="0" xfId="7" applyNumberFormat="1" applyFont="1" applyFill="1" applyAlignment="1">
      <alignment horizontal="center" vertical="center"/>
    </xf>
    <xf numFmtId="0" fontId="11" fillId="0" borderId="14" xfId="7" applyFont="1" applyFill="1" applyBorder="1" applyAlignment="1">
      <alignment horizontal="center" vertical="center"/>
    </xf>
    <xf numFmtId="0" fontId="11" fillId="0" borderId="15" xfId="7" applyFont="1" applyFill="1" applyBorder="1" applyAlignment="1">
      <alignment horizontal="center" vertical="center"/>
    </xf>
    <xf numFmtId="0" fontId="11" fillId="0" borderId="16" xfId="7" applyFont="1" applyFill="1" applyBorder="1" applyAlignment="1">
      <alignment horizontal="center" vertical="center"/>
    </xf>
    <xf numFmtId="0" fontId="11" fillId="0" borderId="32" xfId="7" applyFont="1" applyFill="1" applyBorder="1" applyAlignment="1">
      <alignment horizontal="center" vertical="center"/>
    </xf>
    <xf numFmtId="0" fontId="11" fillId="0" borderId="33" xfId="7" applyFont="1" applyFill="1" applyBorder="1" applyAlignment="1">
      <alignment horizontal="center" vertical="center"/>
    </xf>
    <xf numFmtId="0" fontId="11" fillId="0" borderId="17" xfId="7" applyFont="1" applyFill="1" applyBorder="1" applyAlignment="1">
      <alignment horizontal="center" vertical="center"/>
    </xf>
    <xf numFmtId="0" fontId="11" fillId="0" borderId="18" xfId="7" applyFont="1" applyFill="1" applyBorder="1" applyAlignment="1">
      <alignment horizontal="center" vertical="center"/>
    </xf>
    <xf numFmtId="0" fontId="11" fillId="0" borderId="34" xfId="7" applyFont="1" applyFill="1" applyBorder="1" applyAlignment="1">
      <alignment horizontal="center" vertical="center"/>
    </xf>
    <xf numFmtId="0" fontId="11" fillId="0" borderId="31" xfId="7" applyFont="1" applyFill="1" applyBorder="1" applyAlignment="1">
      <alignment horizontal="center" vertical="center"/>
    </xf>
    <xf numFmtId="0" fontId="11" fillId="0" borderId="24" xfId="7" applyFont="1" applyFill="1" applyBorder="1" applyAlignment="1">
      <alignment horizontal="center" vertical="center"/>
    </xf>
    <xf numFmtId="0" fontId="11" fillId="0" borderId="6" xfId="11" applyFont="1" applyBorder="1">
      <alignment vertical="center"/>
    </xf>
    <xf numFmtId="0" fontId="11" fillId="0" borderId="7" xfId="11" applyFont="1" applyBorder="1">
      <alignment vertical="center"/>
    </xf>
    <xf numFmtId="0" fontId="11" fillId="0" borderId="8" xfId="11" applyFont="1" applyBorder="1">
      <alignment vertical="center"/>
    </xf>
    <xf numFmtId="177" fontId="11"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3" fontId="11" fillId="0" borderId="76"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11" fillId="0" borderId="76" xfId="11" applyNumberFormat="1" applyFont="1" applyFill="1" applyBorder="1" applyAlignment="1">
      <alignment horizontal="right" vertical="center" shrinkToFit="1"/>
    </xf>
    <xf numFmtId="177" fontId="11" fillId="3" borderId="76" xfId="11" applyNumberFormat="1" applyFont="1" applyFill="1" applyBorder="1" applyAlignment="1">
      <alignment horizontal="right" vertical="center" shrinkToFit="1"/>
    </xf>
    <xf numFmtId="177" fontId="11" fillId="3" borderId="7" xfId="11" applyNumberFormat="1" applyFont="1" applyFill="1" applyBorder="1" applyAlignment="1">
      <alignment horizontal="right" vertical="center" shrinkToFit="1"/>
    </xf>
    <xf numFmtId="177" fontId="11" fillId="3" borderId="74" xfId="11" applyNumberFormat="1" applyFont="1" applyFill="1" applyBorder="1" applyAlignment="1">
      <alignment horizontal="right" vertical="center" shrinkToFit="1"/>
    </xf>
    <xf numFmtId="0" fontId="11" fillId="3" borderId="76" xfId="11" applyFont="1" applyFill="1" applyBorder="1" applyAlignment="1">
      <alignment horizontal="right" vertical="center" shrinkToFit="1"/>
    </xf>
    <xf numFmtId="0" fontId="11" fillId="3" borderId="7" xfId="11" applyFont="1" applyFill="1" applyBorder="1" applyAlignment="1">
      <alignment horizontal="right" vertical="center" shrinkToFit="1"/>
    </xf>
    <xf numFmtId="0" fontId="11" fillId="3" borderId="8" xfId="11" applyFont="1" applyFill="1" applyBorder="1" applyAlignment="1">
      <alignment horizontal="right" vertical="center" shrinkToFit="1"/>
    </xf>
    <xf numFmtId="0" fontId="11" fillId="0" borderId="4" xfId="11" applyFont="1" applyBorder="1">
      <alignment vertical="center"/>
    </xf>
    <xf numFmtId="0" fontId="11" fillId="0" borderId="0" xfId="11" applyFont="1" applyBorder="1">
      <alignment vertical="center"/>
    </xf>
    <xf numFmtId="0" fontId="11" fillId="0" borderId="5" xfId="11" applyFont="1" applyBorder="1">
      <alignment vertical="center"/>
    </xf>
    <xf numFmtId="177" fontId="11" fillId="0" borderId="4" xfId="11" applyNumberFormat="1" applyFont="1" applyFill="1" applyBorder="1" applyAlignment="1">
      <alignment horizontal="right" vertical="center" shrinkToFit="1"/>
    </xf>
    <xf numFmtId="177" fontId="11" fillId="0" borderId="0" xfId="11" applyNumberFormat="1" applyFont="1" applyFill="1" applyBorder="1" applyAlignment="1">
      <alignment horizontal="right" vertical="center" shrinkToFit="1"/>
    </xf>
    <xf numFmtId="177" fontId="11" fillId="0" borderId="70" xfId="11" applyNumberFormat="1" applyFont="1" applyFill="1" applyBorder="1" applyAlignment="1">
      <alignment horizontal="right" vertical="center" shrinkToFit="1"/>
    </xf>
    <xf numFmtId="183" fontId="11" fillId="0" borderId="73" xfId="11" applyNumberFormat="1" applyFont="1" applyFill="1" applyBorder="1" applyAlignment="1">
      <alignment horizontal="right" vertical="center" shrinkToFit="1"/>
    </xf>
    <xf numFmtId="183" fontId="11" fillId="0" borderId="0" xfId="11" applyNumberFormat="1" applyFont="1" applyFill="1" applyBorder="1" applyAlignment="1">
      <alignment horizontal="right" vertical="center" shrinkToFit="1"/>
    </xf>
    <xf numFmtId="183" fontId="11" fillId="0" borderId="70" xfId="11" applyNumberFormat="1" applyFont="1" applyFill="1" applyBorder="1" applyAlignment="1">
      <alignment horizontal="right" vertical="center" shrinkToFit="1"/>
    </xf>
    <xf numFmtId="177" fontId="11" fillId="0" borderId="73" xfId="11" applyNumberFormat="1" applyFont="1" applyFill="1" applyBorder="1" applyAlignment="1">
      <alignment horizontal="right" vertical="center" shrinkToFit="1"/>
    </xf>
    <xf numFmtId="177" fontId="11" fillId="3" borderId="73" xfId="11" applyNumberFormat="1" applyFont="1" applyFill="1" applyBorder="1" applyAlignment="1">
      <alignment horizontal="right" vertical="center" shrinkToFit="1"/>
    </xf>
    <xf numFmtId="177" fontId="11" fillId="3" borderId="0" xfId="11" applyNumberFormat="1" applyFont="1" applyFill="1" applyBorder="1" applyAlignment="1">
      <alignment horizontal="right" vertical="center" shrinkToFit="1"/>
    </xf>
    <xf numFmtId="177" fontId="11" fillId="3" borderId="70" xfId="11" applyNumberFormat="1" applyFont="1" applyFill="1" applyBorder="1" applyAlignment="1">
      <alignment horizontal="right" vertical="center" shrinkToFit="1"/>
    </xf>
    <xf numFmtId="0" fontId="11" fillId="3" borderId="73" xfId="11" applyFont="1" applyFill="1" applyBorder="1" applyAlignment="1">
      <alignment horizontal="right" vertical="center" shrinkToFit="1"/>
    </xf>
    <xf numFmtId="0" fontId="11" fillId="3" borderId="0" xfId="11" applyFont="1" applyFill="1" applyBorder="1" applyAlignment="1">
      <alignment horizontal="right" vertical="center" shrinkToFit="1"/>
    </xf>
    <xf numFmtId="0" fontId="11" fillId="3" borderId="5" xfId="11" applyFont="1" applyFill="1" applyBorder="1" applyAlignment="1">
      <alignment horizontal="right" vertical="center" shrinkToFit="1"/>
    </xf>
    <xf numFmtId="0" fontId="11" fillId="0" borderId="1" xfId="11" applyFont="1" applyBorder="1" applyAlignment="1">
      <alignment horizontal="center" vertical="center" textRotation="255"/>
    </xf>
    <xf numFmtId="0" fontId="11" fillId="0" borderId="3" xfId="11" applyFont="1" applyBorder="1" applyAlignment="1">
      <alignment horizontal="center" vertical="center" textRotation="255"/>
    </xf>
    <xf numFmtId="0" fontId="11" fillId="0" borderId="4" xfId="11" applyFont="1" applyBorder="1" applyAlignment="1">
      <alignment horizontal="center" vertical="center" textRotation="255"/>
    </xf>
    <xf numFmtId="0" fontId="11" fillId="0" borderId="5" xfId="11" applyFont="1" applyBorder="1" applyAlignment="1">
      <alignment horizontal="center" vertical="center" textRotation="255"/>
    </xf>
    <xf numFmtId="0" fontId="11" fillId="0" borderId="6" xfId="11" applyFont="1" applyBorder="1" applyAlignment="1">
      <alignment horizontal="center" vertical="center" textRotation="255"/>
    </xf>
    <xf numFmtId="0" fontId="11" fillId="0" borderId="8" xfId="11" applyFont="1" applyBorder="1" applyAlignment="1">
      <alignment horizontal="center" vertical="center" textRotation="255"/>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11" fillId="0" borderId="4" xfId="11" applyFont="1" applyFill="1" applyBorder="1" applyAlignment="1">
      <alignment horizontal="left" vertical="center"/>
    </xf>
    <xf numFmtId="0" fontId="11" fillId="0" borderId="0" xfId="11" applyFont="1" applyFill="1" applyBorder="1" applyAlignment="1">
      <alignment horizontal="left" vertical="center"/>
    </xf>
    <xf numFmtId="0" fontId="11" fillId="0" borderId="5" xfId="11" applyFont="1" applyFill="1" applyBorder="1" applyAlignment="1">
      <alignment horizontal="left" vertical="center"/>
    </xf>
    <xf numFmtId="0" fontId="3" fillId="0" borderId="5" xfId="11" applyFill="1" applyBorder="1" applyAlignment="1">
      <alignment horizontal="right" vertical="center" shrinkToFit="1"/>
    </xf>
    <xf numFmtId="0" fontId="11" fillId="0" borderId="0" xfId="11" applyFont="1" applyFill="1" applyBorder="1">
      <alignment vertical="center"/>
    </xf>
    <xf numFmtId="0" fontId="11" fillId="0" borderId="5" xfId="11" applyFont="1" applyFill="1" applyBorder="1">
      <alignment vertical="center"/>
    </xf>
    <xf numFmtId="177" fontId="11" fillId="0" borderId="5" xfId="11" applyNumberFormat="1" applyFont="1" applyFill="1" applyBorder="1" applyAlignment="1">
      <alignment horizontal="right" vertical="center" shrinkToFit="1"/>
    </xf>
    <xf numFmtId="0" fontId="11" fillId="0" borderId="4" xfId="11" applyFont="1" applyFill="1" applyBorder="1">
      <alignment vertical="center"/>
    </xf>
    <xf numFmtId="0" fontId="11" fillId="0" borderId="4" xfId="11" applyFont="1" applyFill="1" applyBorder="1" applyAlignment="1">
      <alignment horizontal="center" vertical="center" wrapText="1"/>
    </xf>
    <xf numFmtId="0" fontId="11" fillId="0" borderId="0" xfId="11" applyFont="1" applyFill="1" applyBorder="1" applyAlignment="1">
      <alignment horizontal="center" vertical="center" wrapText="1"/>
    </xf>
    <xf numFmtId="0" fontId="11" fillId="0" borderId="6" xfId="11" applyFont="1" applyFill="1" applyBorder="1" applyAlignment="1">
      <alignment horizontal="center" vertical="center" wrapText="1"/>
    </xf>
    <xf numFmtId="0" fontId="11" fillId="0" borderId="7" xfId="11" applyFont="1" applyFill="1" applyBorder="1" applyAlignment="1">
      <alignment horizontal="center" vertical="center" wrapText="1"/>
    </xf>
    <xf numFmtId="0" fontId="11" fillId="0" borderId="6" xfId="11" applyFont="1" applyFill="1" applyBorder="1" applyAlignment="1">
      <alignment horizontal="left" vertical="center"/>
    </xf>
    <xf numFmtId="0" fontId="11" fillId="0" borderId="7" xfId="11" applyFont="1" applyFill="1" applyBorder="1" applyAlignment="1">
      <alignment horizontal="left" vertical="center"/>
    </xf>
    <xf numFmtId="0" fontId="11" fillId="0" borderId="8" xfId="11" applyFont="1" applyFill="1" applyBorder="1" applyAlignment="1">
      <alignment horizontal="left" vertical="center"/>
    </xf>
    <xf numFmtId="177" fontId="11"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11" fillId="0" borderId="7" xfId="11" applyFont="1" applyFill="1" applyBorder="1">
      <alignment vertical="center"/>
    </xf>
    <xf numFmtId="0" fontId="11" fillId="0" borderId="8" xfId="11" applyFont="1" applyFill="1" applyBorder="1">
      <alignment vertical="center"/>
    </xf>
    <xf numFmtId="177" fontId="11" fillId="0" borderId="8" xfId="11" applyNumberFormat="1" applyFont="1" applyFill="1" applyBorder="1" applyAlignment="1">
      <alignment horizontal="right" vertical="center" shrinkToFit="1"/>
    </xf>
    <xf numFmtId="177" fontId="11" fillId="0" borderId="74" xfId="11" applyNumberFormat="1" applyFont="1" applyFill="1" applyBorder="1" applyAlignment="1">
      <alignment horizontal="right" vertical="center" shrinkToFit="1"/>
    </xf>
    <xf numFmtId="183" fontId="11" fillId="0" borderId="75" xfId="11" applyNumberFormat="1" applyFont="1" applyFill="1" applyBorder="1" applyAlignment="1">
      <alignment horizontal="right" vertical="center" shrinkToFit="1"/>
    </xf>
    <xf numFmtId="177" fontId="11" fillId="0" borderId="75" xfId="11" applyNumberFormat="1" applyFont="1" applyFill="1" applyBorder="1" applyAlignment="1">
      <alignment horizontal="right" vertical="center" shrinkToFit="1"/>
    </xf>
    <xf numFmtId="183" fontId="11" fillId="0" borderId="7" xfId="11" applyNumberFormat="1" applyFont="1" applyFill="1" applyBorder="1" applyAlignment="1">
      <alignment horizontal="right" vertical="center" shrinkToFit="1"/>
    </xf>
    <xf numFmtId="183" fontId="11" fillId="0" borderId="8" xfId="11" applyNumberFormat="1" applyFont="1" applyFill="1" applyBorder="1" applyAlignment="1">
      <alignment horizontal="right" vertical="center" shrinkToFit="1"/>
    </xf>
    <xf numFmtId="183" fontId="11" fillId="0" borderId="71" xfId="11" applyNumberFormat="1" applyFont="1" applyFill="1" applyBorder="1" applyAlignment="1">
      <alignment horizontal="right" vertical="center" shrinkToFit="1"/>
    </xf>
    <xf numFmtId="177" fontId="11" fillId="0" borderId="71" xfId="11" applyNumberFormat="1" applyFont="1" applyFill="1" applyBorder="1" applyAlignment="1">
      <alignment horizontal="right" vertical="center" shrinkToFit="1"/>
    </xf>
    <xf numFmtId="183" fontId="11" fillId="0" borderId="5" xfId="11" applyNumberFormat="1" applyFont="1" applyFill="1" applyBorder="1" applyAlignment="1">
      <alignment horizontal="right" vertical="center" shrinkToFit="1"/>
    </xf>
    <xf numFmtId="177" fontId="11" fillId="0" borderId="1" xfId="11" applyNumberFormat="1" applyFont="1" applyFill="1" applyBorder="1" applyAlignment="1">
      <alignment horizontal="right" vertical="center" shrinkToFit="1"/>
    </xf>
    <xf numFmtId="177" fontId="11" fillId="0" borderId="2" xfId="11" applyNumberFormat="1" applyFont="1" applyFill="1" applyBorder="1" applyAlignment="1">
      <alignment horizontal="right" vertical="center" shrinkToFit="1"/>
    </xf>
    <xf numFmtId="177" fontId="11" fillId="0" borderId="3" xfId="11" applyNumberFormat="1" applyFont="1" applyFill="1" applyBorder="1" applyAlignment="1">
      <alignment horizontal="right" vertical="center" shrinkToFit="1"/>
    </xf>
    <xf numFmtId="0" fontId="11" fillId="0" borderId="1" xfId="11" applyFont="1" applyFill="1" applyBorder="1" applyAlignment="1">
      <alignment horizontal="left" vertical="center"/>
    </xf>
    <xf numFmtId="0" fontId="11" fillId="0" borderId="2" xfId="11" applyFont="1" applyFill="1" applyBorder="1" applyAlignment="1">
      <alignment horizontal="left" vertical="center"/>
    </xf>
    <xf numFmtId="0" fontId="11" fillId="0" borderId="3" xfId="11" applyFont="1" applyFill="1" applyBorder="1" applyAlignment="1">
      <alignment horizontal="left" vertical="center"/>
    </xf>
    <xf numFmtId="0" fontId="11" fillId="0" borderId="1" xfId="11" applyFont="1" applyFill="1" applyBorder="1">
      <alignment vertical="center"/>
    </xf>
    <xf numFmtId="0" fontId="11" fillId="0" borderId="2" xfId="11" applyFont="1" applyFill="1" applyBorder="1">
      <alignment vertical="center"/>
    </xf>
    <xf numFmtId="0" fontId="11" fillId="0" borderId="3" xfId="11" applyFont="1" applyFill="1" applyBorder="1">
      <alignment vertical="center"/>
    </xf>
    <xf numFmtId="0" fontId="11" fillId="0" borderId="10" xfId="11" applyFont="1" applyBorder="1" applyAlignment="1">
      <alignment horizontal="center" vertical="center"/>
    </xf>
    <xf numFmtId="0" fontId="11" fillId="0" borderId="9" xfId="11" applyFont="1" applyBorder="1" applyAlignment="1">
      <alignment horizontal="center" vertical="center"/>
    </xf>
    <xf numFmtId="0" fontId="11" fillId="0" borderId="11" xfId="11" applyFont="1" applyBorder="1" applyAlignment="1">
      <alignment horizontal="center" vertical="center"/>
    </xf>
    <xf numFmtId="183" fontId="11" fillId="0" borderId="6" xfId="11" applyNumberFormat="1" applyFont="1" applyFill="1" applyBorder="1" applyAlignment="1">
      <alignment horizontal="right" vertical="center" shrinkToFit="1"/>
    </xf>
    <xf numFmtId="183" fontId="11"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183" fontId="11"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11"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11" fillId="0" borderId="1" xfId="11" applyFont="1" applyFill="1" applyBorder="1" applyAlignment="1">
      <alignment horizontal="center" vertical="center" textRotation="255"/>
    </xf>
    <xf numFmtId="0" fontId="11" fillId="0" borderId="3" xfId="11" applyFont="1" applyFill="1" applyBorder="1" applyAlignment="1">
      <alignment horizontal="center" vertical="center" textRotation="255"/>
    </xf>
    <xf numFmtId="0" fontId="11" fillId="0" borderId="4" xfId="11" applyFont="1" applyFill="1" applyBorder="1" applyAlignment="1">
      <alignment horizontal="center" vertical="center" textRotation="255"/>
    </xf>
    <xf numFmtId="0" fontId="11" fillId="0" borderId="5" xfId="11" applyFont="1" applyFill="1" applyBorder="1" applyAlignment="1">
      <alignment horizontal="center" vertical="center" textRotation="255"/>
    </xf>
    <xf numFmtId="0" fontId="11" fillId="0" borderId="6" xfId="11" applyFont="1" applyFill="1" applyBorder="1" applyAlignment="1">
      <alignment horizontal="center" vertical="center" textRotation="255"/>
    </xf>
    <xf numFmtId="0" fontId="11" fillId="0" borderId="8" xfId="11" applyFont="1" applyFill="1" applyBorder="1" applyAlignment="1">
      <alignment horizontal="center" vertical="center" textRotation="255"/>
    </xf>
    <xf numFmtId="0" fontId="11" fillId="0" borderId="1" xfId="11" applyFont="1" applyBorder="1" applyAlignment="1">
      <alignment horizontal="center" vertical="center" wrapText="1"/>
    </xf>
    <xf numFmtId="0" fontId="11" fillId="0" borderId="2" xfId="11" applyFont="1" applyBorder="1" applyAlignment="1">
      <alignment horizontal="center" vertical="center" wrapText="1"/>
    </xf>
    <xf numFmtId="0" fontId="11" fillId="0" borderId="4" xfId="11" applyFont="1" applyBorder="1" applyAlignment="1">
      <alignment horizontal="center" vertical="center" wrapText="1"/>
    </xf>
    <xf numFmtId="0" fontId="11" fillId="0" borderId="0" xfId="11" applyFont="1" applyBorder="1" applyAlignment="1">
      <alignment horizontal="center" vertical="center" wrapText="1"/>
    </xf>
    <xf numFmtId="0" fontId="11" fillId="0" borderId="6" xfId="11" applyFont="1" applyBorder="1" applyAlignment="1">
      <alignment horizontal="center" vertical="center" wrapText="1"/>
    </xf>
    <xf numFmtId="0" fontId="11" fillId="0" borderId="7" xfId="11" applyFont="1" applyBorder="1" applyAlignment="1">
      <alignment horizontal="center" vertical="center" wrapText="1"/>
    </xf>
    <xf numFmtId="0" fontId="11" fillId="0" borderId="2" xfId="11" applyFont="1" applyBorder="1" applyAlignment="1">
      <alignment vertical="center" textRotation="255"/>
    </xf>
    <xf numFmtId="0" fontId="11" fillId="0" borderId="0" xfId="11" applyFont="1" applyBorder="1" applyAlignment="1">
      <alignment vertical="center" textRotation="255"/>
    </xf>
    <xf numFmtId="0" fontId="11" fillId="0" borderId="7" xfId="11" applyFont="1" applyBorder="1" applyAlignment="1">
      <alignment vertical="center" textRotation="255"/>
    </xf>
    <xf numFmtId="0" fontId="11" fillId="0" borderId="1" xfId="11" applyFont="1" applyBorder="1">
      <alignment vertical="center"/>
    </xf>
    <xf numFmtId="0" fontId="11" fillId="0" borderId="2" xfId="11" applyFont="1" applyBorder="1">
      <alignment vertical="center"/>
    </xf>
    <xf numFmtId="0" fontId="11"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177" fontId="11" fillId="0" borderId="72" xfId="11" applyNumberFormat="1" applyFont="1" applyFill="1" applyBorder="1" applyAlignment="1">
      <alignment horizontal="right" vertical="center" shrinkToFit="1"/>
    </xf>
    <xf numFmtId="0" fontId="17" fillId="0" borderId="4" xfId="11" applyFont="1" applyBorder="1">
      <alignment vertical="center"/>
    </xf>
    <xf numFmtId="0" fontId="17" fillId="0" borderId="0" xfId="11" applyFont="1" applyBorder="1">
      <alignment vertical="center"/>
    </xf>
    <xf numFmtId="0" fontId="17" fillId="0" borderId="5" xfId="11" applyFont="1" applyBorder="1">
      <alignment vertical="center"/>
    </xf>
    <xf numFmtId="0" fontId="11"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1" fillId="0" borderId="69" xfId="11" applyNumberFormat="1" applyFont="1" applyFill="1" applyBorder="1" applyAlignment="1">
      <alignment horizontal="right" vertical="center" shrinkToFit="1"/>
    </xf>
    <xf numFmtId="177" fontId="11" fillId="0" borderId="67" xfId="11" applyNumberFormat="1" applyFont="1" applyFill="1" applyBorder="1" applyAlignment="1">
      <alignment horizontal="right" vertical="center" shrinkToFit="1"/>
    </xf>
    <xf numFmtId="183" fontId="11" fillId="0" borderId="69" xfId="11" applyNumberFormat="1" applyFont="1" applyFill="1" applyBorder="1" applyAlignment="1">
      <alignment horizontal="right" vertical="center" shrinkToFit="1"/>
    </xf>
    <xf numFmtId="183" fontId="11" fillId="0" borderId="3" xfId="11" applyNumberFormat="1" applyFont="1" applyFill="1" applyBorder="1" applyAlignment="1">
      <alignment horizontal="right" vertical="center" shrinkToFit="1"/>
    </xf>
    <xf numFmtId="0" fontId="1" fillId="0" borderId="0" xfId="1" applyAlignment="1">
      <alignment vertical="center"/>
    </xf>
    <xf numFmtId="183" fontId="11" fillId="0" borderId="67" xfId="11" applyNumberFormat="1" applyFont="1" applyFill="1" applyBorder="1" applyAlignment="1">
      <alignment horizontal="right" vertical="center" shrinkToFit="1"/>
    </xf>
    <xf numFmtId="0" fontId="11" fillId="0" borderId="10" xfId="11" applyFont="1" applyFill="1" applyBorder="1" applyAlignment="1">
      <alignment horizontal="center" vertical="center"/>
    </xf>
    <xf numFmtId="0" fontId="11" fillId="0" borderId="9" xfId="11" applyFont="1" applyFill="1" applyBorder="1" applyAlignment="1">
      <alignment horizontal="center" vertical="center"/>
    </xf>
    <xf numFmtId="0" fontId="11" fillId="0" borderId="11" xfId="11" applyFont="1" applyFill="1" applyBorder="1" applyAlignment="1">
      <alignment horizontal="center" vertical="center"/>
    </xf>
    <xf numFmtId="0" fontId="11" fillId="0" borderId="6" xfId="11" applyFont="1" applyFill="1" applyBorder="1">
      <alignment vertical="center"/>
    </xf>
    <xf numFmtId="177" fontId="11" fillId="0" borderId="4" xfId="11" applyNumberFormat="1" applyFont="1" applyFill="1" applyBorder="1" applyAlignment="1">
      <alignment horizontal="right" vertical="center"/>
    </xf>
    <xf numFmtId="177" fontId="11" fillId="0" borderId="0" xfId="11" applyNumberFormat="1" applyFont="1" applyFill="1" applyBorder="1" applyAlignment="1">
      <alignment horizontal="right" vertical="center"/>
    </xf>
    <xf numFmtId="177" fontId="11" fillId="0" borderId="70" xfId="11" applyNumberFormat="1" applyFont="1" applyFill="1" applyBorder="1" applyAlignment="1">
      <alignment horizontal="right" vertical="center"/>
    </xf>
    <xf numFmtId="183" fontId="11" fillId="0" borderId="71" xfId="11" applyNumberFormat="1" applyFont="1" applyFill="1" applyBorder="1" applyAlignment="1">
      <alignment horizontal="right" vertical="center"/>
    </xf>
    <xf numFmtId="177" fontId="11" fillId="0" borderId="73" xfId="11" applyNumberFormat="1" applyFont="1" applyFill="1" applyBorder="1" applyAlignment="1">
      <alignment horizontal="right" vertical="center"/>
    </xf>
    <xf numFmtId="0" fontId="17" fillId="0" borderId="10" xfId="11" applyFont="1" applyFill="1" applyBorder="1" applyAlignment="1">
      <alignment horizontal="center" vertical="center"/>
    </xf>
    <xf numFmtId="0" fontId="17" fillId="0" borderId="9" xfId="11" applyFont="1" applyFill="1" applyBorder="1" applyAlignment="1">
      <alignment horizontal="center" vertical="center"/>
    </xf>
    <xf numFmtId="0" fontId="17" fillId="0" borderId="11" xfId="11" applyFont="1" applyFill="1" applyBorder="1" applyAlignment="1">
      <alignment horizontal="center" vertical="center"/>
    </xf>
    <xf numFmtId="177" fontId="11" fillId="0" borderId="5" xfId="11" applyNumberFormat="1" applyFont="1" applyFill="1" applyBorder="1" applyAlignment="1">
      <alignment horizontal="right" vertical="center"/>
    </xf>
    <xf numFmtId="183" fontId="11" fillId="0" borderId="68" xfId="11" applyNumberFormat="1" applyFont="1" applyFill="1" applyBorder="1" applyAlignment="1">
      <alignment horizontal="right" vertical="center" shrinkToFit="1"/>
    </xf>
    <xf numFmtId="177" fontId="11" fillId="0" borderId="68" xfId="11" applyNumberFormat="1" applyFont="1" applyFill="1" applyBorder="1" applyAlignment="1">
      <alignment horizontal="right" vertical="center" shrinkToFit="1"/>
    </xf>
    <xf numFmtId="49" fontId="14" fillId="0" borderId="22" xfId="11" applyNumberFormat="1" applyFont="1" applyFill="1" applyBorder="1" applyAlignment="1">
      <alignment horizontal="center" vertical="center"/>
    </xf>
    <xf numFmtId="49" fontId="14" fillId="0" borderId="23" xfId="11" applyNumberFormat="1" applyFont="1" applyFill="1" applyBorder="1" applyAlignment="1">
      <alignment horizontal="center" vertical="center"/>
    </xf>
    <xf numFmtId="49" fontId="14" fillId="0" borderId="24" xfId="11" applyNumberFormat="1" applyFont="1" applyFill="1" applyBorder="1" applyAlignment="1">
      <alignment horizontal="center" vertical="center"/>
    </xf>
    <xf numFmtId="0" fontId="11" fillId="0" borderId="12" xfId="11" applyFont="1" applyBorder="1" applyAlignment="1">
      <alignment horizontal="center" vertical="center"/>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8"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44"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4" xfId="12" applyFont="1" applyFill="1" applyBorder="1" applyProtection="1">
      <alignment vertical="center"/>
    </xf>
    <xf numFmtId="0" fontId="4" fillId="2" borderId="39"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0" fontId="4" fillId="2" borderId="66" xfId="12" applyFont="1" applyFill="1" applyBorder="1" applyAlignment="1" applyProtection="1">
      <alignment horizontal="center" vertical="center"/>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8"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4" xfId="12" applyFont="1" applyFill="1" applyBorder="1" applyAlignment="1" applyProtection="1">
      <alignment horizontal="center" vertical="center"/>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pplyProtection="1">
      <alignment horizontal="left" vertical="center"/>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5" fillId="2" borderId="22" xfId="12" applyFont="1" applyFill="1" applyBorder="1" applyAlignment="1" applyProtection="1">
      <alignment horizontal="center" vertical="center"/>
    </xf>
    <xf numFmtId="0" fontId="25" fillId="2" borderId="23" xfId="12" applyFont="1" applyFill="1" applyBorder="1" applyAlignment="1" applyProtection="1">
      <alignment horizontal="center" vertical="center"/>
    </xf>
    <xf numFmtId="0" fontId="25" fillId="2" borderId="24" xfId="12" applyFont="1" applyFill="1" applyBorder="1" applyAlignment="1" applyProtection="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177" fontId="30" fillId="0" borderId="37" xfId="4" applyNumberFormat="1" applyFont="1" applyBorder="1" applyAlignment="1">
      <alignment horizontal="center" vertical="center" wrapText="1"/>
    </xf>
    <xf numFmtId="177" fontId="30" fillId="0" borderId="33" xfId="4" applyNumberFormat="1" applyFont="1" applyBorder="1" applyAlignment="1">
      <alignment horizontal="center" vertical="center" wrapText="1"/>
    </xf>
    <xf numFmtId="177" fontId="30" fillId="0" borderId="10" xfId="4" applyNumberFormat="1" applyFont="1" applyBorder="1" applyAlignment="1">
      <alignment horizontal="center" vertical="center"/>
    </xf>
    <xf numFmtId="177" fontId="30" fillId="0" borderId="9" xfId="4" applyNumberFormat="1" applyFont="1" applyBorder="1" applyAlignment="1">
      <alignment horizontal="center" vertical="center"/>
    </xf>
    <xf numFmtId="177" fontId="30"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3" fillId="2" borderId="10" xfId="2" applyNumberFormat="1" applyFont="1" applyFill="1" applyBorder="1" applyAlignment="1">
      <alignment vertical="center" wrapText="1"/>
    </xf>
    <xf numFmtId="177" fontId="23" fillId="2" borderId="9" xfId="2" applyNumberFormat="1" applyFont="1" applyFill="1" applyBorder="1" applyAlignment="1">
      <alignment vertical="center" wrapText="1"/>
    </xf>
    <xf numFmtId="177" fontId="23" fillId="2" borderId="11" xfId="2" applyNumberFormat="1" applyFont="1" applyFill="1" applyBorder="1" applyAlignment="1">
      <alignment vertical="center" wrapText="1"/>
    </xf>
    <xf numFmtId="177" fontId="23" fillId="0" borderId="10" xfId="2" applyNumberFormat="1" applyFont="1" applyFill="1" applyBorder="1" applyAlignment="1">
      <alignment vertical="center" wrapText="1"/>
    </xf>
    <xf numFmtId="177" fontId="23" fillId="0" borderId="9" xfId="2" applyNumberFormat="1" applyFont="1" applyFill="1" applyBorder="1" applyAlignment="1">
      <alignment vertical="center" wrapText="1"/>
    </xf>
    <xf numFmtId="177" fontId="23" fillId="0" borderId="11" xfId="2" applyNumberFormat="1" applyFont="1" applyFill="1" applyBorder="1" applyAlignment="1">
      <alignment vertical="center" wrapText="1"/>
    </xf>
    <xf numFmtId="0" fontId="23" fillId="2" borderId="10" xfId="2" applyFont="1" applyFill="1" applyBorder="1" applyAlignment="1">
      <alignment vertical="center"/>
    </xf>
    <xf numFmtId="0" fontId="23" fillId="2" borderId="9" xfId="2" applyFont="1" applyFill="1" applyBorder="1" applyAlignment="1">
      <alignment vertical="center"/>
    </xf>
    <xf numFmtId="0" fontId="23" fillId="2" borderId="11" xfId="2" applyFont="1" applyFill="1" applyBorder="1" applyAlignment="1">
      <alignment vertical="center"/>
    </xf>
    <xf numFmtId="177" fontId="30" fillId="0" borderId="10" xfId="2" applyNumberFormat="1" applyFont="1" applyFill="1" applyBorder="1" applyAlignment="1">
      <alignment vertical="center"/>
    </xf>
    <xf numFmtId="177" fontId="30" fillId="0" borderId="9" xfId="2" applyNumberFormat="1" applyFont="1" applyFill="1" applyBorder="1" applyAlignment="1">
      <alignment vertical="center"/>
    </xf>
    <xf numFmtId="177" fontId="30" fillId="0" borderId="11" xfId="2" applyNumberFormat="1" applyFont="1" applyFill="1" applyBorder="1" applyAlignment="1">
      <alignment vertical="center"/>
    </xf>
    <xf numFmtId="178" fontId="23" fillId="2" borderId="10" xfId="3" applyNumberFormat="1" applyFont="1" applyFill="1" applyBorder="1" applyAlignment="1">
      <alignment horizontal="left" vertical="center" wrapText="1"/>
    </xf>
    <xf numFmtId="178" fontId="23" fillId="2" borderId="9" xfId="3" applyNumberFormat="1" applyFont="1" applyFill="1" applyBorder="1" applyAlignment="1">
      <alignment horizontal="left" vertical="center" wrapText="1"/>
    </xf>
    <xf numFmtId="178" fontId="23" fillId="2" borderId="11" xfId="3" applyNumberFormat="1" applyFont="1" applyFill="1" applyBorder="1" applyAlignment="1">
      <alignment horizontal="left" vertical="center" wrapText="1"/>
    </xf>
    <xf numFmtId="0" fontId="23" fillId="2" borderId="10" xfId="3" applyFont="1" applyFill="1" applyBorder="1" applyAlignment="1">
      <alignment horizontal="left" vertical="center"/>
    </xf>
    <xf numFmtId="0" fontId="23" fillId="2" borderId="9" xfId="3" applyFont="1" applyFill="1" applyBorder="1" applyAlignment="1">
      <alignment horizontal="left" vertical="center"/>
    </xf>
    <xf numFmtId="0" fontId="23" fillId="2" borderId="11" xfId="3" applyFont="1" applyFill="1" applyBorder="1" applyAlignment="1">
      <alignment horizontal="left" vertical="center"/>
    </xf>
    <xf numFmtId="0" fontId="32" fillId="0" borderId="20" xfId="16" applyFont="1" applyFill="1" applyBorder="1" applyAlignment="1" applyProtection="1">
      <alignment horizontal="left" vertical="center" wrapText="1"/>
    </xf>
    <xf numFmtId="0" fontId="32" fillId="0" borderId="21" xfId="16" applyFont="1" applyFill="1" applyBorder="1" applyAlignment="1" applyProtection="1">
      <alignment horizontal="left" vertical="center" wrapText="1"/>
    </xf>
    <xf numFmtId="0" fontId="32" fillId="0" borderId="2" xfId="16" applyFont="1" applyFill="1" applyBorder="1" applyAlignment="1" applyProtection="1">
      <alignment horizontal="left" vertical="center"/>
    </xf>
    <xf numFmtId="0" fontId="32" fillId="0" borderId="40" xfId="16" applyFont="1" applyFill="1" applyBorder="1" applyAlignment="1" applyProtection="1">
      <alignment horizontal="left" vertical="center"/>
    </xf>
    <xf numFmtId="0" fontId="32" fillId="0" borderId="56" xfId="16" applyFont="1" applyFill="1" applyBorder="1" applyAlignment="1" applyProtection="1">
      <alignment horizontal="left" vertical="center"/>
    </xf>
    <xf numFmtId="0" fontId="32" fillId="0" borderId="58" xfId="16" applyFont="1" applyFill="1" applyBorder="1" applyAlignment="1" applyProtection="1">
      <alignment horizontal="left" vertical="center"/>
    </xf>
    <xf numFmtId="0" fontId="33" fillId="0" borderId="9" xfId="17" applyFont="1" applyFill="1" applyBorder="1" applyAlignment="1">
      <alignment horizontal="left" vertical="center" wrapText="1"/>
    </xf>
    <xf numFmtId="0" fontId="33" fillId="0" borderId="9" xfId="17" applyFont="1" applyBorder="1" applyAlignment="1">
      <alignment horizontal="left" vertical="center" wrapText="1"/>
    </xf>
    <xf numFmtId="0" fontId="33" fillId="0" borderId="54" xfId="17" applyFont="1" applyBorder="1" applyAlignment="1">
      <alignment horizontal="left" vertical="center" wrapText="1"/>
    </xf>
    <xf numFmtId="0" fontId="33" fillId="0" borderId="56" xfId="17" applyFont="1" applyFill="1" applyBorder="1" applyAlignment="1">
      <alignment horizontal="left" vertical="center" wrapText="1"/>
    </xf>
    <xf numFmtId="0" fontId="33" fillId="0" borderId="56" xfId="17" applyFont="1" applyBorder="1" applyAlignment="1">
      <alignment horizontal="left" vertical="center" wrapText="1"/>
    </xf>
    <xf numFmtId="0" fontId="33" fillId="0" borderId="58" xfId="17" applyFont="1" applyBorder="1" applyAlignment="1">
      <alignment horizontal="left" vertical="center" wrapText="1"/>
    </xf>
    <xf numFmtId="0" fontId="33" fillId="0" borderId="51" xfId="17" applyFont="1" applyFill="1" applyBorder="1" applyAlignment="1">
      <alignment horizontal="left" vertical="center" wrapText="1"/>
    </xf>
    <xf numFmtId="0" fontId="33" fillId="0" borderId="53" xfId="17" applyFont="1" applyFill="1" applyBorder="1" applyAlignment="1">
      <alignment horizontal="left" vertical="center" wrapText="1"/>
    </xf>
    <xf numFmtId="0" fontId="33" fillId="0" borderId="35" xfId="18" applyFont="1" applyFill="1" applyBorder="1" applyAlignment="1">
      <alignment vertical="center" wrapText="1"/>
    </xf>
    <xf numFmtId="0" fontId="33" fillId="0" borderId="11" xfId="18" applyFont="1" applyFill="1" applyBorder="1" applyAlignment="1">
      <alignment vertical="center" wrapText="1"/>
    </xf>
    <xf numFmtId="0" fontId="33" fillId="0" borderId="9" xfId="18" applyFont="1" applyFill="1" applyBorder="1" applyAlignment="1">
      <alignment vertical="center"/>
    </xf>
    <xf numFmtId="0" fontId="33" fillId="0" borderId="54" xfId="18" applyFont="1" applyFill="1" applyBorder="1" applyAlignment="1">
      <alignment vertical="center"/>
    </xf>
    <xf numFmtId="0" fontId="33" fillId="0" borderId="63" xfId="18" applyFont="1" applyFill="1" applyBorder="1" applyAlignment="1">
      <alignment vertical="center"/>
    </xf>
    <xf numFmtId="0" fontId="33" fillId="0" borderId="57" xfId="18" applyFont="1" applyFill="1" applyBorder="1" applyAlignment="1">
      <alignment vertical="center"/>
    </xf>
    <xf numFmtId="0" fontId="33" fillId="0" borderId="56" xfId="18" applyFont="1" applyFill="1" applyBorder="1" applyAlignment="1">
      <alignment vertical="center"/>
    </xf>
    <xf numFmtId="0" fontId="33" fillId="0" borderId="58" xfId="18" applyFont="1" applyFill="1" applyBorder="1" applyAlignment="1">
      <alignment vertical="center"/>
    </xf>
    <xf numFmtId="0" fontId="33" fillId="0" borderId="19" xfId="18" applyFont="1" applyFill="1" applyBorder="1" applyAlignment="1">
      <alignment vertical="center" wrapText="1"/>
    </xf>
    <xf numFmtId="0" fontId="33" fillId="0" borderId="15" xfId="18" applyFont="1" applyFill="1" applyBorder="1" applyAlignment="1">
      <alignment vertical="center" wrapText="1"/>
    </xf>
    <xf numFmtId="0" fontId="33" fillId="0" borderId="28" xfId="18" applyFont="1" applyFill="1" applyBorder="1" applyAlignment="1">
      <alignment vertical="center" wrapText="1"/>
    </xf>
    <xf numFmtId="0" fontId="33" fillId="0" borderId="5" xfId="18" applyFont="1" applyFill="1" applyBorder="1" applyAlignment="1">
      <alignment vertical="center" wrapText="1"/>
    </xf>
    <xf numFmtId="0" fontId="33" fillId="0" borderId="30" xfId="18" applyFont="1" applyFill="1" applyBorder="1" applyAlignment="1">
      <alignment vertical="center" wrapText="1"/>
    </xf>
    <xf numFmtId="0" fontId="33" fillId="0" borderId="8" xfId="18" applyFont="1" applyFill="1" applyBorder="1" applyAlignment="1">
      <alignment vertical="center" wrapText="1"/>
    </xf>
    <xf numFmtId="0" fontId="33" fillId="0" borderId="51" xfId="18" applyFont="1" applyFill="1" applyBorder="1" applyAlignment="1">
      <alignment vertical="center"/>
    </xf>
    <xf numFmtId="0" fontId="33" fillId="0" borderId="53" xfId="18" applyFont="1" applyFill="1" applyBorder="1" applyAlignment="1">
      <alignment vertical="center"/>
    </xf>
    <xf numFmtId="0" fontId="33" fillId="0" borderId="39" xfId="19" applyFont="1" applyFill="1" applyBorder="1" applyAlignment="1">
      <alignment vertical="center" wrapText="1"/>
    </xf>
    <xf numFmtId="0" fontId="33" fillId="0" borderId="3" xfId="19" applyFont="1" applyFill="1" applyBorder="1" applyAlignment="1">
      <alignment vertical="center" wrapText="1"/>
    </xf>
    <xf numFmtId="0" fontId="33" fillId="0" borderId="28" xfId="19" applyFont="1" applyFill="1" applyBorder="1" applyAlignment="1">
      <alignment vertical="center" wrapText="1"/>
    </xf>
    <xf numFmtId="0" fontId="33" fillId="0" borderId="5" xfId="19" applyFont="1" applyFill="1" applyBorder="1" applyAlignment="1">
      <alignment vertical="center" wrapText="1"/>
    </xf>
    <xf numFmtId="0" fontId="33" fillId="0" borderId="30" xfId="19" applyFont="1" applyFill="1" applyBorder="1" applyAlignment="1">
      <alignment vertical="center" wrapText="1"/>
    </xf>
    <xf numFmtId="0" fontId="33" fillId="0" borderId="8" xfId="19" applyFont="1" applyFill="1" applyBorder="1" applyAlignment="1">
      <alignment vertical="center" wrapText="1"/>
    </xf>
    <xf numFmtId="0" fontId="33" fillId="0" borderId="9" xfId="19" applyFont="1" applyFill="1" applyBorder="1" applyAlignment="1">
      <alignment horizontal="left" vertical="center"/>
    </xf>
    <xf numFmtId="0" fontId="33" fillId="0" borderId="54" xfId="19" applyFont="1" applyFill="1" applyBorder="1" applyAlignment="1">
      <alignment horizontal="left" vertical="center"/>
    </xf>
    <xf numFmtId="0" fontId="33" fillId="0" borderId="63" xfId="19" applyFont="1" applyFill="1" applyBorder="1" applyAlignment="1">
      <alignment vertical="center"/>
    </xf>
    <xf numFmtId="0" fontId="33" fillId="0" borderId="57" xfId="19" applyFont="1" applyFill="1" applyBorder="1" applyAlignment="1">
      <alignment vertical="center"/>
    </xf>
    <xf numFmtId="0" fontId="33" fillId="0" borderId="56" xfId="19" applyFont="1" applyFill="1" applyBorder="1" applyAlignment="1">
      <alignment horizontal="left" vertical="center"/>
    </xf>
    <xf numFmtId="0" fontId="33" fillId="0" borderId="58" xfId="19" applyFont="1" applyFill="1" applyBorder="1" applyAlignment="1">
      <alignment horizontal="left" vertical="center"/>
    </xf>
    <xf numFmtId="0" fontId="33" fillId="0" borderId="19" xfId="19" applyFont="1" applyFill="1" applyBorder="1" applyAlignment="1">
      <alignment vertical="center" wrapText="1"/>
    </xf>
    <xf numFmtId="0" fontId="33" fillId="0" borderId="15" xfId="19" applyFont="1" applyFill="1" applyBorder="1" applyAlignment="1">
      <alignment vertical="center" wrapText="1"/>
    </xf>
    <xf numFmtId="0" fontId="33" fillId="0" borderId="51" xfId="19" applyFont="1" applyFill="1" applyBorder="1" applyAlignment="1">
      <alignment horizontal="left" vertical="center"/>
    </xf>
    <xf numFmtId="0" fontId="33" fillId="0" borderId="53" xfId="19" applyFont="1" applyFill="1" applyBorder="1" applyAlignment="1">
      <alignment horizontal="left" vertical="center"/>
    </xf>
    <xf numFmtId="0" fontId="33" fillId="0" borderId="10" xfId="19" applyFont="1" applyFill="1" applyBorder="1" applyAlignment="1">
      <alignment horizontal="center" vertical="center" shrinkToFit="1"/>
    </xf>
    <xf numFmtId="0" fontId="33" fillId="0" borderId="9" xfId="19" applyFont="1" applyFill="1" applyBorder="1" applyAlignment="1">
      <alignment horizontal="center" vertical="center" shrinkToFit="1"/>
    </xf>
    <xf numFmtId="0" fontId="33" fillId="0" borderId="54" xfId="19" applyFont="1" applyFill="1" applyBorder="1" applyAlignment="1">
      <alignment horizontal="center" vertical="center" shrinkToFit="1"/>
    </xf>
    <xf numFmtId="0" fontId="34" fillId="0" borderId="10" xfId="16" applyFont="1" applyFill="1" applyBorder="1" applyAlignment="1" applyProtection="1">
      <alignment horizontal="left" vertical="center" wrapText="1"/>
      <protection locked="0"/>
    </xf>
    <xf numFmtId="0" fontId="34" fillId="0" borderId="9" xfId="16" applyFont="1" applyFill="1" applyBorder="1" applyAlignment="1" applyProtection="1">
      <alignment horizontal="left" vertical="center" wrapText="1"/>
      <protection locked="0"/>
    </xf>
    <xf numFmtId="0" fontId="34" fillId="0" borderId="54" xfId="16" applyFont="1" applyFill="1" applyBorder="1" applyAlignment="1" applyProtection="1">
      <alignment horizontal="left" vertical="center" wrapText="1"/>
      <protection locked="0"/>
    </xf>
    <xf numFmtId="0" fontId="34" fillId="0" borderId="55" xfId="16" applyFont="1" applyFill="1" applyBorder="1" applyAlignment="1" applyProtection="1">
      <alignment horizontal="left" vertical="center" wrapText="1"/>
      <protection locked="0"/>
    </xf>
    <xf numFmtId="0" fontId="34" fillId="0" borderId="56" xfId="16" applyFont="1" applyFill="1" applyBorder="1" applyAlignment="1" applyProtection="1">
      <alignment horizontal="left" vertical="center" wrapText="1"/>
      <protection locked="0"/>
    </xf>
    <xf numFmtId="0" fontId="34" fillId="0" borderId="58" xfId="16" applyFont="1" applyFill="1" applyBorder="1" applyAlignment="1" applyProtection="1">
      <alignment horizontal="left" vertical="center" wrapText="1"/>
      <protection locked="0"/>
    </xf>
    <xf numFmtId="0" fontId="34" fillId="0" borderId="23" xfId="16" applyFont="1" applyFill="1" applyBorder="1" applyAlignment="1" applyProtection="1">
      <alignment horizontal="left" vertical="center"/>
    </xf>
    <xf numFmtId="0" fontId="34" fillId="0" borderId="24" xfId="16" applyFont="1" applyFill="1" applyBorder="1" applyAlignment="1" applyProtection="1">
      <alignment horizontal="left" vertical="center"/>
    </xf>
    <xf numFmtId="0" fontId="34" fillId="0" borderId="20" xfId="16" applyFont="1" applyFill="1" applyBorder="1" applyAlignment="1" applyProtection="1">
      <alignment horizontal="left" vertical="center" wrapText="1"/>
    </xf>
    <xf numFmtId="0" fontId="34" fillId="0" borderId="21" xfId="16" applyFont="1" applyFill="1" applyBorder="1" applyAlignment="1" applyProtection="1">
      <alignment horizontal="left" vertical="center" wrapText="1"/>
    </xf>
    <xf numFmtId="0" fontId="34" fillId="0" borderId="2" xfId="16" applyFont="1" applyFill="1" applyBorder="1" applyAlignment="1" applyProtection="1">
      <alignment horizontal="left" vertical="center"/>
    </xf>
    <xf numFmtId="0" fontId="34" fillId="0" borderId="40" xfId="16" applyFont="1" applyFill="1" applyBorder="1" applyAlignment="1" applyProtection="1">
      <alignment horizontal="left" vertical="center"/>
    </xf>
    <xf numFmtId="0" fontId="34" fillId="0" borderId="9" xfId="16" applyFont="1" applyFill="1" applyBorder="1" applyAlignment="1" applyProtection="1">
      <alignment horizontal="left" vertical="center"/>
    </xf>
    <xf numFmtId="0" fontId="34" fillId="0" borderId="54" xfId="16" applyFont="1" applyFill="1" applyBorder="1" applyAlignment="1" applyProtection="1">
      <alignment horizontal="left" vertical="center"/>
    </xf>
    <xf numFmtId="179" fontId="3" fillId="2" borderId="13"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9"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0" fontId="8" fillId="0" borderId="1" xfId="2" applyFont="1" applyBorder="1" applyAlignment="1" applyProtection="1">
      <alignment horizontal="left" vertical="top" wrapText="1"/>
      <protection locked="0"/>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General</c:formatCode>
                <c:ptCount val="5"/>
                <c:pt idx="0">
                  <c:v>82748</c:v>
                </c:pt>
                <c:pt idx="1">
                  <c:v>91837</c:v>
                </c:pt>
                <c:pt idx="2">
                  <c:v>106092</c:v>
                </c:pt>
                <c:pt idx="3">
                  <c:v>78903</c:v>
                </c:pt>
                <c:pt idx="4">
                  <c:v>82993</c:v>
                </c:pt>
              </c:numCache>
            </c:numRef>
          </c:val>
          <c:smooth val="0"/>
          <c:extLst>
            <c:ext xmlns:c16="http://schemas.microsoft.com/office/drawing/2014/chart" uri="{C3380CC4-5D6E-409C-BE32-E72D297353CC}">
              <c16:uniqueId val="{00000000-464C-4262-A6A6-184B7C37932B}"/>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General</c:formatCode>
                <c:ptCount val="5"/>
                <c:pt idx="0">
                  <c:v>66865</c:v>
                </c:pt>
                <c:pt idx="1">
                  <c:v>57719</c:v>
                </c:pt>
                <c:pt idx="2">
                  <c:v>69920</c:v>
                </c:pt>
                <c:pt idx="3">
                  <c:v>45483</c:v>
                </c:pt>
                <c:pt idx="4">
                  <c:v>55152</c:v>
                </c:pt>
              </c:numCache>
            </c:numRef>
          </c:val>
          <c:smooth val="0"/>
          <c:extLst>
            <c:ext xmlns:c16="http://schemas.microsoft.com/office/drawing/2014/chart" uri="{C3380CC4-5D6E-409C-BE32-E72D297353CC}">
              <c16:uniqueId val="{00000001-464C-4262-A6A6-184B7C37932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5.15</c:v>
                </c:pt>
                <c:pt idx="1">
                  <c:v>5.01</c:v>
                </c:pt>
                <c:pt idx="2">
                  <c:v>9.07</c:v>
                </c:pt>
                <c:pt idx="3">
                  <c:v>7.75</c:v>
                </c:pt>
                <c:pt idx="4">
                  <c:v>8.35</c:v>
                </c:pt>
              </c:numCache>
            </c:numRef>
          </c:val>
          <c:extLst>
            <c:ext xmlns:c16="http://schemas.microsoft.com/office/drawing/2014/chart" uri="{C3380CC4-5D6E-409C-BE32-E72D297353CC}">
              <c16:uniqueId val="{00000000-E20E-4B38-919D-0096792F3A94}"/>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41.14</c:v>
                </c:pt>
                <c:pt idx="1">
                  <c:v>42.17</c:v>
                </c:pt>
                <c:pt idx="2">
                  <c:v>45.3</c:v>
                </c:pt>
                <c:pt idx="3">
                  <c:v>45.4</c:v>
                </c:pt>
                <c:pt idx="4">
                  <c:v>45.96</c:v>
                </c:pt>
              </c:numCache>
            </c:numRef>
          </c:val>
          <c:extLst>
            <c:ext xmlns:c16="http://schemas.microsoft.com/office/drawing/2014/chart" uri="{C3380CC4-5D6E-409C-BE32-E72D297353CC}">
              <c16:uniqueId val="{00000001-E20E-4B38-919D-0096792F3A9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-4.7</c:v>
                </c:pt>
                <c:pt idx="1">
                  <c:v>-2.02</c:v>
                </c:pt>
                <c:pt idx="2">
                  <c:v>5.31</c:v>
                </c:pt>
                <c:pt idx="3">
                  <c:v>-6.89</c:v>
                </c:pt>
                <c:pt idx="4">
                  <c:v>-4.8</c:v>
                </c:pt>
              </c:numCache>
            </c:numRef>
          </c:val>
          <c:smooth val="0"/>
          <c:extLst>
            <c:ext xmlns:c16="http://schemas.microsoft.com/office/drawing/2014/chart" uri="{C3380CC4-5D6E-409C-BE32-E72D297353CC}">
              <c16:uniqueId val="{00000002-E20E-4B38-919D-0096792F3A9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9AE-40B3-8BFC-8A6F4749F3C6}"/>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9AE-40B3-8BFC-8A6F4749F3C6}"/>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9AE-40B3-8BFC-8A6F4749F3C6}"/>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9AE-40B3-8BFC-8A6F4749F3C6}"/>
            </c:ext>
          </c:extLst>
        </c:ser>
        <c:ser>
          <c:idx val="4"/>
          <c:order val="4"/>
          <c:tx>
            <c:strRef>
              <c:f>[1]データシート!$A$31</c:f>
              <c:strCache>
                <c:ptCount val="1"/>
                <c:pt idx="0">
                  <c:v>階上町漁業集落排水事業特別会計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4-D9AE-40B3-8BFC-8A6F4749F3C6}"/>
            </c:ext>
          </c:extLst>
        </c:ser>
        <c:ser>
          <c:idx val="5"/>
          <c:order val="5"/>
          <c:tx>
            <c:strRef>
              <c:f>[1]データシート!$A$32</c:f>
              <c:strCache>
                <c:ptCount val="1"/>
                <c:pt idx="0">
                  <c:v>階上町後期高齢者医療特別会計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#N/A</c:v>
                </c:pt>
                <c:pt idx="1">
                  <c:v>0</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5-D9AE-40B3-8BFC-8A6F4749F3C6}"/>
            </c:ext>
          </c:extLst>
        </c:ser>
        <c:ser>
          <c:idx val="6"/>
          <c:order val="6"/>
          <c:tx>
            <c:strRef>
              <c:f>[1]データシート!$A$33</c:f>
              <c:strCache>
                <c:ptCount val="1"/>
                <c:pt idx="0">
                  <c:v>階上町公共下水道事業特別会計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0.04</c:v>
                </c:pt>
                <c:pt idx="2">
                  <c:v>#N/A</c:v>
                </c:pt>
                <c:pt idx="3">
                  <c:v>0.06</c:v>
                </c:pt>
                <c:pt idx="4">
                  <c:v>#N/A</c:v>
                </c:pt>
                <c:pt idx="5">
                  <c:v>0.08</c:v>
                </c:pt>
                <c:pt idx="6">
                  <c:v>#N/A</c:v>
                </c:pt>
                <c:pt idx="7">
                  <c:v>0.04</c:v>
                </c:pt>
                <c:pt idx="8">
                  <c:v>#N/A</c:v>
                </c:pt>
                <c:pt idx="9">
                  <c:v>0.09</c:v>
                </c:pt>
              </c:numCache>
            </c:numRef>
          </c:val>
          <c:extLst>
            <c:ext xmlns:c16="http://schemas.microsoft.com/office/drawing/2014/chart" uri="{C3380CC4-5D6E-409C-BE32-E72D297353CC}">
              <c16:uniqueId val="{00000006-D9AE-40B3-8BFC-8A6F4749F3C6}"/>
            </c:ext>
          </c:extLst>
        </c:ser>
        <c:ser>
          <c:idx val="7"/>
          <c:order val="7"/>
          <c:tx>
            <c:strRef>
              <c:f>[1]データシート!$A$34</c:f>
              <c:strCache>
                <c:ptCount val="1"/>
                <c:pt idx="0">
                  <c:v>階上町介護保険特別会計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#N/A</c:v>
                </c:pt>
                <c:pt idx="1">
                  <c:v>0.33</c:v>
                </c:pt>
                <c:pt idx="2">
                  <c:v>#N/A</c:v>
                </c:pt>
                <c:pt idx="3">
                  <c:v>0.19</c:v>
                </c:pt>
                <c:pt idx="4">
                  <c:v>#N/A</c:v>
                </c:pt>
                <c:pt idx="5">
                  <c:v>0.35</c:v>
                </c:pt>
                <c:pt idx="6">
                  <c:v>#N/A</c:v>
                </c:pt>
                <c:pt idx="7">
                  <c:v>0.38</c:v>
                </c:pt>
                <c:pt idx="8">
                  <c:v>#N/A</c:v>
                </c:pt>
                <c:pt idx="9">
                  <c:v>0.4</c:v>
                </c:pt>
              </c:numCache>
            </c:numRef>
          </c:val>
          <c:extLst>
            <c:ext xmlns:c16="http://schemas.microsoft.com/office/drawing/2014/chart" uri="{C3380CC4-5D6E-409C-BE32-E72D297353CC}">
              <c16:uniqueId val="{00000007-D9AE-40B3-8BFC-8A6F4749F3C6}"/>
            </c:ext>
          </c:extLst>
        </c:ser>
        <c:ser>
          <c:idx val="8"/>
          <c:order val="8"/>
          <c:tx>
            <c:strRef>
              <c:f>[1]データシート!$A$35</c:f>
              <c:strCache>
                <c:ptCount val="1"/>
                <c:pt idx="0">
                  <c:v>階上町国民健康保険特別会計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#N/A</c:v>
                </c:pt>
                <c:pt idx="1">
                  <c:v>2.59</c:v>
                </c:pt>
                <c:pt idx="2">
                  <c:v>#N/A</c:v>
                </c:pt>
                <c:pt idx="3">
                  <c:v>2.91</c:v>
                </c:pt>
                <c:pt idx="4">
                  <c:v>#N/A</c:v>
                </c:pt>
                <c:pt idx="5">
                  <c:v>1.28</c:v>
                </c:pt>
                <c:pt idx="6">
                  <c:v>#N/A</c:v>
                </c:pt>
                <c:pt idx="7">
                  <c:v>3.81</c:v>
                </c:pt>
                <c:pt idx="8">
                  <c:v>#N/A</c:v>
                </c:pt>
                <c:pt idx="9">
                  <c:v>3.03</c:v>
                </c:pt>
              </c:numCache>
            </c:numRef>
          </c:val>
          <c:extLst>
            <c:ext xmlns:c16="http://schemas.microsoft.com/office/drawing/2014/chart" uri="{C3380CC4-5D6E-409C-BE32-E72D297353CC}">
              <c16:uniqueId val="{00000008-D9AE-40B3-8BFC-8A6F4749F3C6}"/>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#N/A</c:v>
                </c:pt>
                <c:pt idx="1">
                  <c:v>5.14</c:v>
                </c:pt>
                <c:pt idx="2">
                  <c:v>#N/A</c:v>
                </c:pt>
                <c:pt idx="3">
                  <c:v>5.78</c:v>
                </c:pt>
                <c:pt idx="4">
                  <c:v>#N/A</c:v>
                </c:pt>
                <c:pt idx="5">
                  <c:v>9.08</c:v>
                </c:pt>
                <c:pt idx="6">
                  <c:v>#N/A</c:v>
                </c:pt>
                <c:pt idx="7">
                  <c:v>7.75</c:v>
                </c:pt>
                <c:pt idx="8">
                  <c:v>#N/A</c:v>
                </c:pt>
                <c:pt idx="9">
                  <c:v>8.33</c:v>
                </c:pt>
              </c:numCache>
            </c:numRef>
          </c:val>
          <c:extLst>
            <c:ext xmlns:c16="http://schemas.microsoft.com/office/drawing/2014/chart" uri="{C3380CC4-5D6E-409C-BE32-E72D297353CC}">
              <c16:uniqueId val="{00000009-D9AE-40B3-8BFC-8A6F4749F3C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[1]データシート!$B$42:$P$42</c:f>
              <c:numCache>
                <c:formatCode>General</c:formatCode>
                <c:ptCount val="15"/>
                <c:pt idx="2">
                  <c:v>683</c:v>
                </c:pt>
                <c:pt idx="5">
                  <c:v>702</c:v>
                </c:pt>
                <c:pt idx="8">
                  <c:v>679</c:v>
                </c:pt>
                <c:pt idx="11">
                  <c:v>675</c:v>
                </c:pt>
                <c:pt idx="14">
                  <c:v>634</c:v>
                </c:pt>
              </c:numCache>
            </c:numRef>
          </c:val>
          <c:extLst>
            <c:ext xmlns:c16="http://schemas.microsoft.com/office/drawing/2014/chart" uri="{C3380CC4-5D6E-409C-BE32-E72D297353CC}">
              <c16:uniqueId val="{00000000-BC21-435A-BDCD-FF4A4F953418}"/>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C21-435A-BDCD-FF4A4F953418}"/>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[1]データシート!$B$44:$P$44</c:f>
              <c:numCache>
                <c:formatCode>General</c:formatCode>
                <c:ptCount val="15"/>
                <c:pt idx="0">
                  <c:v>46</c:v>
                </c:pt>
                <c:pt idx="3">
                  <c:v>46</c:v>
                </c:pt>
                <c:pt idx="6">
                  <c:v>46</c:v>
                </c:pt>
                <c:pt idx="9">
                  <c:v>38</c:v>
                </c:pt>
                <c:pt idx="12">
                  <c:v>38</c:v>
                </c:pt>
              </c:numCache>
            </c:numRef>
          </c:val>
          <c:extLst>
            <c:ext xmlns:c16="http://schemas.microsoft.com/office/drawing/2014/chart" uri="{C3380CC4-5D6E-409C-BE32-E72D297353CC}">
              <c16:uniqueId val="{00000002-BC21-435A-BDCD-FF4A4F953418}"/>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[1]データシート!$B$45:$P$45</c:f>
              <c:numCache>
                <c:formatCode>General</c:formatCode>
                <c:ptCount val="15"/>
                <c:pt idx="0">
                  <c:v>52</c:v>
                </c:pt>
                <c:pt idx="3">
                  <c:v>48</c:v>
                </c:pt>
                <c:pt idx="6">
                  <c:v>37</c:v>
                </c:pt>
                <c:pt idx="9">
                  <c:v>36</c:v>
                </c:pt>
                <c:pt idx="12">
                  <c:v>38</c:v>
                </c:pt>
              </c:numCache>
            </c:numRef>
          </c:val>
          <c:extLst>
            <c:ext xmlns:c16="http://schemas.microsoft.com/office/drawing/2014/chart" uri="{C3380CC4-5D6E-409C-BE32-E72D297353CC}">
              <c16:uniqueId val="{00000003-BC21-435A-BDCD-FF4A4F953418}"/>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[1]データシート!$B$46:$P$46</c:f>
              <c:numCache>
                <c:formatCode>General</c:formatCode>
                <c:ptCount val="15"/>
                <c:pt idx="0">
                  <c:v>87</c:v>
                </c:pt>
                <c:pt idx="3">
                  <c:v>101</c:v>
                </c:pt>
                <c:pt idx="6">
                  <c:v>113</c:v>
                </c:pt>
                <c:pt idx="9">
                  <c:v>111</c:v>
                </c:pt>
                <c:pt idx="12">
                  <c:v>115</c:v>
                </c:pt>
              </c:numCache>
            </c:numRef>
          </c:val>
          <c:extLst>
            <c:ext xmlns:c16="http://schemas.microsoft.com/office/drawing/2014/chart" uri="{C3380CC4-5D6E-409C-BE32-E72D297353CC}">
              <c16:uniqueId val="{00000004-BC21-435A-BDCD-FF4A4F953418}"/>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21-435A-BDCD-FF4A4F953418}"/>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C21-435A-BDCD-FF4A4F953418}"/>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[1]データシート!$B$49:$P$49</c:f>
              <c:numCache>
                <c:formatCode>General</c:formatCode>
                <c:ptCount val="15"/>
                <c:pt idx="0">
                  <c:v>933</c:v>
                </c:pt>
                <c:pt idx="3">
                  <c:v>849</c:v>
                </c:pt>
                <c:pt idx="6">
                  <c:v>804</c:v>
                </c:pt>
                <c:pt idx="9">
                  <c:v>832</c:v>
                </c:pt>
                <c:pt idx="12">
                  <c:v>793</c:v>
                </c:pt>
              </c:numCache>
            </c:numRef>
          </c:val>
          <c:extLst>
            <c:ext xmlns:c16="http://schemas.microsoft.com/office/drawing/2014/chart" uri="{C3380CC4-5D6E-409C-BE32-E72D297353CC}">
              <c16:uniqueId val="{00000007-BC21-435A-BDCD-FF4A4F95341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[1]データシート!$B$50:$P$50</c:f>
              <c:numCache>
                <c:formatCode>General</c:formatCode>
                <c:ptCount val="15"/>
                <c:pt idx="0">
                  <c:v>#N/A</c:v>
                </c:pt>
                <c:pt idx="1">
                  <c:v>435</c:v>
                </c:pt>
                <c:pt idx="2">
                  <c:v>#N/A</c:v>
                </c:pt>
                <c:pt idx="3">
                  <c:v>#N/A</c:v>
                </c:pt>
                <c:pt idx="4">
                  <c:v>342</c:v>
                </c:pt>
                <c:pt idx="5">
                  <c:v>#N/A</c:v>
                </c:pt>
                <c:pt idx="6">
                  <c:v>#N/A</c:v>
                </c:pt>
                <c:pt idx="7">
                  <c:v>321</c:v>
                </c:pt>
                <c:pt idx="8">
                  <c:v>#N/A</c:v>
                </c:pt>
                <c:pt idx="9">
                  <c:v>#N/A</c:v>
                </c:pt>
                <c:pt idx="10">
                  <c:v>342</c:v>
                </c:pt>
                <c:pt idx="11">
                  <c:v>#N/A</c:v>
                </c:pt>
                <c:pt idx="12">
                  <c:v>#N/A</c:v>
                </c:pt>
                <c:pt idx="13">
                  <c:v>350</c:v>
                </c:pt>
                <c:pt idx="14">
                  <c:v>#N/A</c:v>
                </c:pt>
              </c:numCache>
            </c:numRef>
          </c:val>
          <c:smooth val="0"/>
          <c:extLst>
            <c:ext xmlns:c16="http://schemas.microsoft.com/office/drawing/2014/chart" uri="{C3380CC4-5D6E-409C-BE32-E72D297353CC}">
              <c16:uniqueId val="{00000008-BC21-435A-BDCD-FF4A4F95341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[1]データシート!$B$56:$P$56</c:f>
              <c:numCache>
                <c:formatCode>General</c:formatCode>
                <c:ptCount val="15"/>
                <c:pt idx="2">
                  <c:v>6313</c:v>
                </c:pt>
                <c:pt idx="5">
                  <c:v>6075</c:v>
                </c:pt>
                <c:pt idx="8">
                  <c:v>5973</c:v>
                </c:pt>
                <c:pt idx="11">
                  <c:v>5635</c:v>
                </c:pt>
                <c:pt idx="14">
                  <c:v>5417</c:v>
                </c:pt>
              </c:numCache>
            </c:numRef>
          </c:val>
          <c:extLst>
            <c:ext xmlns:c16="http://schemas.microsoft.com/office/drawing/2014/chart" uri="{C3380CC4-5D6E-409C-BE32-E72D297353CC}">
              <c16:uniqueId val="{00000000-95D3-4F09-B9B4-373BA8694F40}"/>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[1]データシート!$B$57:$P$57</c:f>
              <c:numCache>
                <c:formatCode>General</c:formatCode>
                <c:ptCount val="15"/>
                <c:pt idx="2">
                  <c:v>82</c:v>
                </c:pt>
                <c:pt idx="5">
                  <c:v>77</c:v>
                </c:pt>
                <c:pt idx="8">
                  <c:v>73</c:v>
                </c:pt>
                <c:pt idx="11">
                  <c:v>71</c:v>
                </c:pt>
                <c:pt idx="14">
                  <c:v>69</c:v>
                </c:pt>
              </c:numCache>
            </c:numRef>
          </c:val>
          <c:extLst>
            <c:ext xmlns:c16="http://schemas.microsoft.com/office/drawing/2014/chart" uri="{C3380CC4-5D6E-409C-BE32-E72D297353CC}">
              <c16:uniqueId val="{00000001-95D3-4F09-B9B4-373BA8694F40}"/>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[1]データシート!$B$58:$P$58</c:f>
              <c:numCache>
                <c:formatCode>General</c:formatCode>
                <c:ptCount val="15"/>
                <c:pt idx="2">
                  <c:v>2024</c:v>
                </c:pt>
                <c:pt idx="5">
                  <c:v>2037</c:v>
                </c:pt>
                <c:pt idx="8">
                  <c:v>2161</c:v>
                </c:pt>
                <c:pt idx="11">
                  <c:v>2130</c:v>
                </c:pt>
                <c:pt idx="14">
                  <c:v>2206</c:v>
                </c:pt>
              </c:numCache>
            </c:numRef>
          </c:val>
          <c:extLst>
            <c:ext xmlns:c16="http://schemas.microsoft.com/office/drawing/2014/chart" uri="{C3380CC4-5D6E-409C-BE32-E72D297353CC}">
              <c16:uniqueId val="{00000002-95D3-4F09-B9B4-373BA8694F40}"/>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5D3-4F09-B9B4-373BA8694F40}"/>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5D3-4F09-B9B4-373BA8694F40}"/>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D3-4F09-B9B4-373BA8694F40}"/>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[1]データシート!$B$62:$P$62</c:f>
              <c:numCache>
                <c:formatCode>General</c:formatCode>
                <c:ptCount val="15"/>
                <c:pt idx="0">
                  <c:v>819</c:v>
                </c:pt>
                <c:pt idx="3">
                  <c:v>687</c:v>
                </c:pt>
                <c:pt idx="6">
                  <c:v>657</c:v>
                </c:pt>
                <c:pt idx="9">
                  <c:v>601</c:v>
                </c:pt>
                <c:pt idx="12">
                  <c:v>561</c:v>
                </c:pt>
              </c:numCache>
            </c:numRef>
          </c:val>
          <c:extLst>
            <c:ext xmlns:c16="http://schemas.microsoft.com/office/drawing/2014/chart" uri="{C3380CC4-5D6E-409C-BE32-E72D297353CC}">
              <c16:uniqueId val="{00000006-95D3-4F09-B9B4-373BA8694F40}"/>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[1]データシート!$B$63:$P$63</c:f>
              <c:numCache>
                <c:formatCode>General</c:formatCode>
                <c:ptCount val="15"/>
                <c:pt idx="0">
                  <c:v>255</c:v>
                </c:pt>
                <c:pt idx="3">
                  <c:v>243</c:v>
                </c:pt>
                <c:pt idx="6">
                  <c:v>260</c:v>
                </c:pt>
                <c:pt idx="9">
                  <c:v>253</c:v>
                </c:pt>
                <c:pt idx="12">
                  <c:v>239</c:v>
                </c:pt>
              </c:numCache>
            </c:numRef>
          </c:val>
          <c:extLst>
            <c:ext xmlns:c16="http://schemas.microsoft.com/office/drawing/2014/chart" uri="{C3380CC4-5D6E-409C-BE32-E72D297353CC}">
              <c16:uniqueId val="{00000007-95D3-4F09-B9B4-373BA8694F40}"/>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[1]データシート!$B$64:$P$64</c:f>
              <c:numCache>
                <c:formatCode>General</c:formatCode>
                <c:ptCount val="15"/>
                <c:pt idx="0">
                  <c:v>1987</c:v>
                </c:pt>
                <c:pt idx="3">
                  <c:v>2003</c:v>
                </c:pt>
                <c:pt idx="6">
                  <c:v>2053</c:v>
                </c:pt>
                <c:pt idx="9">
                  <c:v>2060</c:v>
                </c:pt>
                <c:pt idx="12">
                  <c:v>2046</c:v>
                </c:pt>
              </c:numCache>
            </c:numRef>
          </c:val>
          <c:extLst>
            <c:ext xmlns:c16="http://schemas.microsoft.com/office/drawing/2014/chart" uri="{C3380CC4-5D6E-409C-BE32-E72D297353CC}">
              <c16:uniqueId val="{00000008-95D3-4F09-B9B4-373BA8694F40}"/>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[1]データシート!$B$65:$P$65</c:f>
              <c:numCache>
                <c:formatCode>General</c:formatCode>
                <c:ptCount val="15"/>
                <c:pt idx="0">
                  <c:v>205</c:v>
                </c:pt>
                <c:pt idx="3">
                  <c:v>159</c:v>
                </c:pt>
                <c:pt idx="6">
                  <c:v>114</c:v>
                </c:pt>
                <c:pt idx="9">
                  <c:v>70</c:v>
                </c:pt>
                <c:pt idx="12">
                  <c:v>36</c:v>
                </c:pt>
              </c:numCache>
            </c:numRef>
          </c:val>
          <c:extLst>
            <c:ext xmlns:c16="http://schemas.microsoft.com/office/drawing/2014/chart" uri="{C3380CC4-5D6E-409C-BE32-E72D297353CC}">
              <c16:uniqueId val="{00000009-95D3-4F09-B9B4-373BA8694F40}"/>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[1]データシート!$B$66:$P$66</c:f>
              <c:numCache>
                <c:formatCode>General</c:formatCode>
                <c:ptCount val="15"/>
                <c:pt idx="0">
                  <c:v>7869</c:v>
                </c:pt>
                <c:pt idx="3">
                  <c:v>7583</c:v>
                </c:pt>
                <c:pt idx="6">
                  <c:v>7494</c:v>
                </c:pt>
                <c:pt idx="9">
                  <c:v>7141</c:v>
                </c:pt>
                <c:pt idx="12">
                  <c:v>6866</c:v>
                </c:pt>
              </c:numCache>
            </c:numRef>
          </c:val>
          <c:extLst>
            <c:ext xmlns:c16="http://schemas.microsoft.com/office/drawing/2014/chart" uri="{C3380CC4-5D6E-409C-BE32-E72D297353CC}">
              <c16:uniqueId val="{0000000A-95D3-4F09-B9B4-373BA8694F4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[1]データシート!$B$67:$P$67</c:f>
              <c:numCache>
                <c:formatCode>General</c:formatCode>
                <c:ptCount val="15"/>
                <c:pt idx="0">
                  <c:v>#N/A</c:v>
                </c:pt>
                <c:pt idx="1">
                  <c:v>2715</c:v>
                </c:pt>
                <c:pt idx="2">
                  <c:v>#N/A</c:v>
                </c:pt>
                <c:pt idx="3">
                  <c:v>#N/A</c:v>
                </c:pt>
                <c:pt idx="4">
                  <c:v>2487</c:v>
                </c:pt>
                <c:pt idx="5">
                  <c:v>#N/A</c:v>
                </c:pt>
                <c:pt idx="6">
                  <c:v>#N/A</c:v>
                </c:pt>
                <c:pt idx="7">
                  <c:v>2370</c:v>
                </c:pt>
                <c:pt idx="8">
                  <c:v>#N/A</c:v>
                </c:pt>
                <c:pt idx="9">
                  <c:v>#N/A</c:v>
                </c:pt>
                <c:pt idx="10">
                  <c:v>2291</c:v>
                </c:pt>
                <c:pt idx="11">
                  <c:v>#N/A</c:v>
                </c:pt>
                <c:pt idx="12">
                  <c:v>#N/A</c:v>
                </c:pt>
                <c:pt idx="13">
                  <c:v>2055</c:v>
                </c:pt>
                <c:pt idx="14">
                  <c:v>#N/A</c:v>
                </c:pt>
              </c:numCache>
            </c:numRef>
          </c:val>
          <c:smooth val="0"/>
          <c:extLst>
            <c:ext xmlns:c16="http://schemas.microsoft.com/office/drawing/2014/chart" uri="{C3380CC4-5D6E-409C-BE32-E72D297353CC}">
              <c16:uniqueId val="{0000000B-95D3-4F09-B9B4-373BA8694F4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1733</c:v>
                </c:pt>
                <c:pt idx="1">
                  <c:v>1724</c:v>
                </c:pt>
                <c:pt idx="2">
                  <c:v>1725</c:v>
                </c:pt>
              </c:numCache>
            </c:numRef>
          </c:val>
          <c:extLst>
            <c:ext xmlns:c16="http://schemas.microsoft.com/office/drawing/2014/chart" uri="{C3380CC4-5D6E-409C-BE32-E72D297353CC}">
              <c16:uniqueId val="{00000000-35F0-4776-8BB4-85BB929F904B}"/>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46</c:v>
                </c:pt>
                <c:pt idx="1">
                  <c:v>32</c:v>
                </c:pt>
                <c:pt idx="2">
                  <c:v>18</c:v>
                </c:pt>
              </c:numCache>
            </c:numRef>
          </c:val>
          <c:extLst>
            <c:ext xmlns:c16="http://schemas.microsoft.com/office/drawing/2014/chart" uri="{C3380CC4-5D6E-409C-BE32-E72D297353CC}">
              <c16:uniqueId val="{00000001-35F0-4776-8BB4-85BB929F904B}"/>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278</c:v>
                </c:pt>
                <c:pt idx="1">
                  <c:v>274</c:v>
                </c:pt>
                <c:pt idx="2">
                  <c:v>276</c:v>
                </c:pt>
              </c:numCache>
            </c:numRef>
          </c:val>
          <c:extLst>
            <c:ext xmlns:c16="http://schemas.microsoft.com/office/drawing/2014/chart" uri="{C3380CC4-5D6E-409C-BE32-E72D297353CC}">
              <c16:uniqueId val="{00000002-35F0-4776-8BB4-85BB929F904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{DD99E86C-0EE6-43D3-8C0E-009DAC09F75A}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D04-4F17-8AAA-94620E0063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{243EB0B7-C790-4F71-AD88-7ECF5774F07F}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04-4F17-8AAA-94620E0063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{DBF0FC6A-7924-4968-A12F-28BEB397B686}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04-4F17-8AAA-94620E0063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{57D8F2F2-EE1E-4A77-A683-37D8DC6754AB}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04-4F17-8AAA-94620E0063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{FE71390A-E824-422C-99FF-A40878DC7E8A}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04-4F17-8AAA-94620E0063C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{537CB421-51DA-47C4-B5BB-0106E46718D8}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D04-4F17-8AAA-94620E0063C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{4F91D137-515A-4CB5-A66B-41DC1A4AE79D}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D04-4F17-8AAA-94620E0063C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{00CDA1EA-7392-4785-8399-22AABF0037B9}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D04-4F17-8AAA-94620E0063C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{369965D1-0F27-4BE4-8CD2-6754BD3DEEFD}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D04-4F17-8AAA-94620E0063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57.2</c:v>
                </c:pt>
                <c:pt idx="24">
                  <c:v>60</c:v>
                </c:pt>
              </c:numCache>
            </c:numRef>
          </c:xVal>
          <c:yVal>
            <c:numRef>
              <c:f>公会計指標分析・財政指標組合せ分析表!$BP$51:$DC$51</c:f>
              <c:numCache>
                <c:formatCode>#,##0.0;"▲ "#,##0.0</c:formatCode>
                <c:ptCount val="40"/>
                <c:pt idx="16">
                  <c:v>75.099999999999994</c:v>
                </c:pt>
                <c:pt idx="24">
                  <c:v>73.099999999999994</c:v>
                </c:pt>
              </c:numCache>
            </c:numRef>
          </c:yVal>
          <c:smooth val="0"/>
          <c:extLst>
            <c:ext xmlns:c16="http://schemas.microsoft.com/office/drawing/2014/chart" uri="{C3380CC4-5D6E-409C-BE32-E72D297353CC}">
              <c16:uniqueId val="{00000009-5D04-4F17-8AAA-94620E0063C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{EED8F863-9C72-4B31-91F6-79D0453169A2}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D04-4F17-8AAA-94620E0063C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{E8EA56DF-0486-4975-A45D-A05B77C4EB8E}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04-4F17-8AAA-94620E0063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{4B430399-326E-4A25-9F5A-5AEBDA10CB9F}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04-4F17-8AAA-94620E0063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{C3D1205D-FB97-4F21-9AF4-5CF8478597FF}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04-4F17-8AAA-94620E0063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{FCFBEF25-A5B8-46A7-B05F-B8C8BA7C9C03}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04-4F17-8AAA-94620E0063C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{55BB150A-70BA-4CAE-8AF3-73185CE82787}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D04-4F17-8AAA-94620E0063C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{82836D8A-D047-48F6-8328-D884A9A4DAE0}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D04-4F17-8AAA-94620E0063C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{CC69B25F-DAE0-4CAE-A782-F0A100CD30AC}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D04-4F17-8AAA-94620E0063C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{61670D18-3274-408B-9CE7-F9697EAE7E5F}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D04-4F17-8AAA-94620E0063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57.6</c:v>
                </c:pt>
              </c:numCache>
            </c:numRef>
          </c:xVal>
          <c:yVal>
            <c:numRef>
              <c:f>公会計指標分析・財政指標組合せ分析表!$BP$55:$DC$55</c:f>
              <c:numCache>
                <c:formatCode>#,##0.0;"▲ "#,##0.0</c:formatCode>
                <c:ptCount val="40"/>
                <c:pt idx="16">
                  <c:v>20.2</c:v>
                </c:pt>
                <c:pt idx="24">
                  <c:v>38.5</c:v>
                </c:pt>
              </c:numCache>
            </c:numRef>
          </c:yVal>
          <c:smooth val="0"/>
          <c:extLst>
            <c:ext xmlns:c16="http://schemas.microsoft.com/office/drawing/2014/chart" uri="{C3380CC4-5D6E-409C-BE32-E72D297353CC}">
              <c16:uniqueId val="{00000013-5D04-4F17-8AAA-94620E0063C7}"/>
            </c:ext>
          </c:extLst>
        </c:ser>
        <c:dLbls>
          <c:showLegendKey val="0"/>
          <c:showVal val="1"/>
          <c:showCatName val="0"/>
          <c:showSerName val="0"/>
          <c:showPercent val="0"/>
          <c:showBubbleSize val="0"/>
        </c:dLbls>
        <c:axId val="46179840"/>
        <c:axId val="46181760"/>
      </c:scatterChart>
      <c:valAx>
        <c:axId val="46179840"/>
        <c:scaling>
          <c:orientation val="minMax"/>
          <c:max val="60.4"/>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5"/>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{6B0EFE76-038F-4CDB-A0B4-D072B5F664BB}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938-470A-B8C9-3C5EE340B5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{97FEAE04-2C21-44D5-A55F-B6E476BB4FCC}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38-470A-B8C9-3C5EE340B5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{8FBC00F1-A136-43FC-83B4-9486BF4EAB32}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38-470A-B8C9-3C5EE340B5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{9E45BAB3-8D75-47A3-A9EA-E0511524785E}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38-470A-B8C9-3C5EE340B5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{DEA42F26-2725-4F57-BE8D-B4572F3DD775}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38-470A-B8C9-3C5EE340B5A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{94393833-0C78-4812-8497-562FBC9C763D}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938-470A-B8C9-3C5EE340B5A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{DCDA67D8-F50B-426A-918F-D78291A11180}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938-470A-B8C9-3C5EE340B5A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{3C2347A1-3B30-4C09-AFEA-321BB6FE21E7}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938-470A-B8C9-3C5EE340B5A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{F120143A-D64C-4FEC-875B-F8982F018192}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938-470A-B8C9-3C5EE340B5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13.9</c:v>
                </c:pt>
                <c:pt idx="8">
                  <c:v>13.1</c:v>
                </c:pt>
                <c:pt idx="16">
                  <c:v>11.8</c:v>
                </c:pt>
                <c:pt idx="24">
                  <c:v>10.7</c:v>
                </c:pt>
                <c:pt idx="32">
                  <c:v>10.7</c:v>
                </c:pt>
              </c:numCache>
            </c:numRef>
          </c:xVal>
          <c:yVal>
            <c:numRef>
              <c:f>公会計指標分析・財政指標組合せ分析表!$BP$73:$DC$73</c:f>
              <c:numCache>
                <c:formatCode>#,##0.0;"▲ "#,##0.0</c:formatCode>
                <c:ptCount val="40"/>
                <c:pt idx="0">
                  <c:v>88.4</c:v>
                </c:pt>
                <c:pt idx="8">
                  <c:v>82</c:v>
                </c:pt>
                <c:pt idx="16">
                  <c:v>75.099999999999994</c:v>
                </c:pt>
                <c:pt idx="24">
                  <c:v>73.099999999999994</c:v>
                </c:pt>
                <c:pt idx="32">
                  <c:v>65.599999999999994</c:v>
                </c:pt>
              </c:numCache>
            </c:numRef>
          </c:yVal>
          <c:smooth val="0"/>
          <c:extLst>
            <c:ext xmlns:c16="http://schemas.microsoft.com/office/drawing/2014/chart" uri="{C3380CC4-5D6E-409C-BE32-E72D297353CC}">
              <c16:uniqueId val="{00000009-E938-470A-B8C9-3C5EE340B5A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{5837961A-BD6C-46FE-A6C3-ADD4656BB52F}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938-470A-B8C9-3C5EE340B5A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{891BD4A7-BE0D-4791-A523-69FAC467E6D6}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38-470A-B8C9-3C5EE340B5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{9CE57009-67D2-4782-832A-F3367A3BE80F}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38-470A-B8C9-3C5EE340B5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{83EB64CD-5152-41B1-8442-23DED00F22F9}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38-470A-B8C9-3C5EE340B5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{D0C7F0CB-ED87-4C8C-A4CE-C20838EFC0CE}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38-470A-B8C9-3C5EE340B5A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{F6CA2AD3-CFDA-4595-BEA0-300BE5576FF5}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938-470A-B8C9-3C5EE340B5A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{729F0E16-75B0-4941-9470-94C5B8C919D0}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938-470A-B8C9-3C5EE340B5A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{EF81C567-BD18-460E-924E-909692C0ABA3}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938-470A-B8C9-3C5EE340B5A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{449ACF76-ED8E-4D6A-B201-6047C872C36C}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938-470A-B8C9-3C5EE340B5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9.3000000000000007</c:v>
                </c:pt>
                <c:pt idx="24">
                  <c:v>9.1999999999999993</c:v>
                </c:pt>
                <c:pt idx="32">
                  <c:v>9.1</c:v>
                </c:pt>
              </c:numCache>
            </c:numRef>
          </c:xVal>
          <c:yVal>
            <c:numRef>
              <c:f>公会計指標分析・財政指標組合せ分析表!$BP$77:$DC$77</c:f>
              <c:numCache>
                <c:formatCode>#,##0.0;"▲ "#,##0.0</c:formatCode>
                <c:ptCount val="40"/>
                <c:pt idx="0">
                  <c:v>18.899999999999999</c:v>
                </c:pt>
                <c:pt idx="8">
                  <c:v>10.199999999999999</c:v>
                </c:pt>
                <c:pt idx="16">
                  <c:v>20.2</c:v>
                </c:pt>
                <c:pt idx="24">
                  <c:v>38.5</c:v>
                </c:pt>
                <c:pt idx="32">
                  <c:v>32.799999999999997</c:v>
                </c:pt>
              </c:numCache>
            </c:numRef>
          </c:yVal>
          <c:smooth val="0"/>
          <c:extLst>
            <c:ext xmlns:c16="http://schemas.microsoft.com/office/drawing/2014/chart" uri="{C3380CC4-5D6E-409C-BE32-E72D297353CC}">
              <c16:uniqueId val="{00000013-E938-470A-B8C9-3C5EE340B5A1}"/>
            </c:ext>
          </c:extLst>
        </c:ser>
        <c:dLbls>
          <c:showLegendKey val="0"/>
          <c:showVal val="1"/>
          <c:showCatName val="0"/>
          <c:showSerName val="0"/>
          <c:showPercent val="0"/>
          <c:showBubbleSize val="0"/>
        </c:dLbls>
        <c:axId val="84219776"/>
        <c:axId val="84234240"/>
      </c:scatterChart>
      <c:valAx>
        <c:axId val="84219776"/>
        <c:scaling>
          <c:orientation val="minMax"/>
          <c:max val="14.3"/>
          <c:min val="8.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2"/>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7BC95041-29DD-4DBB-A8B1-D54A238093C2}"/>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4CC4D9FD-4A69-4955-AF7C-C1698327BD72}"/>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F2078A9F-14F5-4BB1-B31A-F5F99DEEC7DC}"/>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A5EA9C96-C28E-49AD-A68C-9647D061951E}"/>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89B446BF-915C-4B36-BBDE-3A600615034E}"/>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青森県階上町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571D1D03-1979-4FC8-BF90-EC6FFCA693C9}"/>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DCB26B7D-629D-4B4F-B4BD-E03451489441}"/>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FB878B8A-D171-496E-944B-7858A82256A8}"/>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F378B166-B166-4580-A982-1675FCE4B934}"/>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60FEC585-D3BA-4EBB-AF62-D29FDDD65C56}"/>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E443BA20-D713-4947-AE44-A361BE5530C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F2DB1DDC-467F-4C0F-9C2B-D95578CFF152}"/>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B0707F8C-4960-40F2-BC12-597196FEC95B}"/>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84BD842-32D1-499B-88FC-F1CAEA2EF11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D429496C-EFDE-4165-A419-57CA56982A11}"/>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54E5D59D-C8A4-4264-BEC9-9173E9E5D897}"/>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8A15EBC6-5CA4-4757-AB7B-623C0C53C558}"/>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4F4FD97E-3796-441D-94A8-FDB5A63DD242}"/>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B4646F49-C24E-47A5-84F3-EB3EFD409E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C228030D-CBB5-4080-B902-9FD1C2994A21}"/>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CB6942B9-64D3-46D4-BB93-B95AFE62F99F}"/>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年度に一般会計における公債費のピークを迎え、以降は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一時的な増加はあるものの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減少傾向で推移することから、実質公債費比率についても減少傾向で推移するものと予想される。一方で、公共下水道事業特別会計については、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据置期間終了に伴い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元金に係る償還が本格的に始まっていることから、実質公債費比率に影響を与えるものと予想される。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今後も引き続き地方債残高の削減に努め、公債費の抑制を図っていく。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7A70DD5-3D19-438D-B973-881248F97D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BB10CD03-34FB-4BA5-A40F-9210E369FE41}"/>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94B80AFC-AB45-428B-BE0C-14371EC210EE}"/>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F4A062EA-7ABF-4F74-9D51-CC04D8BE0D53}"/>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5FF20B1C-A20D-4C0E-8A88-ECB72030593A}"/>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F1CADAB2-D44C-4D90-8345-DE7B2644905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215FCB25-7DC0-45C1-9BA7-6C6D0D1B81F4}"/>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DD7F5FD9-38FA-4C58-B0ED-948C807B94C7}"/>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818BDBD3-CCB9-46CD-A0F3-6090E2FB58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44BBEB4A-5897-402B-B653-20DAC9050ED4}"/>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7942D6F7-B71A-45B8-A3F6-465F15092D75}"/>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B1A41F50-FCBD-4655-975B-4BEB4B6B6A7A}"/>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AA9A4777-FF5D-4E9B-AB54-840C1CEE009D}"/>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73222EEC-205E-448E-A864-4C72ECCDE342}"/>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54BA7D61-80F6-41ED-A8E7-009077A45E85}"/>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C22DDAD2-0B5A-4B3E-B9D7-63093E0132FF}"/>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3496AD7B-047F-4E6E-9679-326AF52D7751}"/>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2C943665-B5D9-4652-BFEF-9C44103E9748}"/>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8F98B145-FECD-4B92-A978-7E03298AE9BA}"/>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青森県階上町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2F65EB9C-0D27-4789-B6BD-418D951ACD4E}"/>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B61C0640-4765-44CB-B0D1-CE22A824B34D}"/>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61A404F5-9FF6-44D7-AEBE-F18E33B0D0C6}"/>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将来負担額は、地方債現在高の減少に伴い減少傾向にあるものの、公共下水道事業特別会計において元金に係る償還が本格的に始まっていることから、公営企業債等繰入見込額が増加していくことが予想され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充当可能財源等については、基準財政需要額算入見込額が減少傾向にある。また、充当可能基金が減少しているので基金残高の確保が課題である。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61A7E152-30EF-48EB-89A2-656C780622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75E08502-5389-4471-8B5F-48874222B98C}"/>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79A0E8D5-3A36-46BA-9982-D08233E612BC}"/>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862F56F-1914-4C7F-8187-A013C0470D7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3B053F29-B753-4BE8-9A25-D9342EC2DFA3}"/>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EAE419AC-93F1-48E9-B31F-FE4D430A851E}"/>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DCBF4E15-B12E-4A0F-918B-382EC268B171}"/>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青森県階上町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51887257-6B57-409F-8ABB-B173BC5C8088}"/>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C686E992-7E1A-4783-8A54-CA919618AABB}"/>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872F07F4-88D6-4A36-92CB-83D13337CA1D}"/>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C2068A75-1E3D-4FFD-98AF-A3824A0664A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・除排雪経費の増等により財政調整基金から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億円取崩しを行ったが、経費節減等により生じた歳計剰余額のうちおよそ半分を積立てしたこと等により、結果的に財政調整基金は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・減債基金については、元利償還金のピークが平成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年度となっており、今後の元利償還金は減少傾向となる見込みであることから、減債基金を徐々に取崩していく方針としているため、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・特定目的基金については、県からの補助金を原資に積立てを行っている公共下水道事業債償還基金について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百万円増となっている以外は横ばいとなっている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・財政調整基金及び公共下水道事業債償還基金が増となっているが減債基金の減が大きいため、基金全体としては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した公共施設が多くあり、維持補修等に係る経費が増加する見込みであるため、中長期的に財政状況が厳しくなる見込みであり、財政調整基金に頼らざるを得ない状況が続くと予想され、主に財政調整基金の取崩しが断続的に続く見込みであり、基金残高は全体として減少傾向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85547A4A-0560-4E5B-80C2-F7A6D4D3BEEF}"/>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93033404-D0E2-45E0-B21E-2D1EFFDAFCE5}"/>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784C63C-CC69-46FC-926B-458658CEFF57}"/>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・地域福祉基金：高齢者の居宅における福祉の増進に関する事業等を行う民間の団体に対する補助等を行うことにより、地域における高齢者の福祉の増進を図るため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・公共用地取得基金：公共施設の用地を円滑かつ効率的に取得するため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・東日本大震災復興基金：東日本大震災からの復興の推進のための事業に要する経費に充てるため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・公共下水道事業債償還基金：公共用水域の水質保全と町民の生活環境の向上を図るために下水道等処理施設を整備する事業に関する公共下水道事業債の元利償還に要する経費の財源に充てるため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・地域福祉基金：対象となる事業を行っていないため、平成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年度以降に取崩し及び積立てを行っておらず、ほぼ横ばいとなっている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・公共用地取得基金：平成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年度において水産業競争力強化緊急施設整備事業に係る公共用地取得のため取崩しを行ったが、平成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年度は対象となる事業を行っていないため、ほぼ横ばいとなっている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・東日本大震災復興基金：平成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年度で東日本大震災に係る復興事業が概ね完了したため、ほぼ横ばいとなっている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・公共下水道事業債償還基金：県が補助する下水道緊急対策事業費補助金をほぼ</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％原資とし、今後本格的に始まる下水道整備に係る元利償還金の支払いに備えるため積立てを行っており、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百万円増となっている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・地域福祉基金：対象となる事業を行う予定が現在のところ無いため、取崩し及び積立ての予定は現在のところ無い</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・公共用地取得基金：対象となる事業が今後行われる可能性はあるが、現在のところ取崩し及び積立ての予定は無く、今後事業を行う場合は現在の残高の範囲で取崩しを行う予定</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・東日本大震災復興基金：対象となる事業が概ね完了したため、取崩し及び積立ての予定は現在のところ無く、廃止に向けて検討している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・公共下水道事業債償還基金：今後の元利償還に備えるため下水道緊急対策事業費補助金を原資に積立てを行い、今後計画的に取崩しを行う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768A094E-5F4E-4603-A77D-A334E1C0A486}"/>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6303D82B-C987-4580-B844-860FC39E0999}"/>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12EDB37F-200B-49F2-B951-BB74151E6582}"/>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・除排雪経費は年度によって降雪量が変動するため増減があり、近年は委託先の人件費が上昇していることもあり、基金の取崩しで対応せざるを得ない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・過疎債が適用されないため、財政上有利な起債が限られ、財政調整基金の取崩しを財源に行う事業が多くある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・税収は収納率向上対策を行っている結果、収納率は上昇傾向であるが、財政調整基金に積み増しできるほど金額が多くないため、取崩す一方となる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・自然災害及び公共施設の維持補修等に備えるため、過去の実績等を踏まえ、残高が現在の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億円程度を維持するように財政運営を行う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A40FEBAA-D35F-4F2A-B84C-7E740E341FB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8E7AAADD-61A5-4916-98E4-7E3B7A9358D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966FAACE-8AD6-4D18-BDE5-AABAB0D77D92}"/>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・元利償還金の償還財源として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百万円取崩しを行ったことにより減となっている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・元利償還金のピークが平成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年度となっており、年度によって変動はあるものの今後の元利償還金は減少傾向となる予定であることから、減債基金を徐々に取崩していく方針としている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1402484B-D54F-4053-AB27-3AB9F4587108}"/>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青森県階上町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13,719
13,668
94.01
6,194,943
5,880,759
313,487
3,752,484
6,865,842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全国平均及び類似団体内平均値を上回る</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おり、前年度と比較して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老朽化が進んでいる施設等が多</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く、建て替えを行っていないため、増加傾向にある。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月に策定した公共施設等総合管理計画に基づき</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施設の長寿命化、複合化・集約化、除却及び転用等を検討し、適切な施設の維持管理に努める。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0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36195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flipV="1">
          <a:off x="4760595" y="5471160"/>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000-000041000000}"/>
            </a:ext>
          </a:extLst>
        </xdr:cNvPr>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000-000043000000}"/>
            </a:ext>
          </a:extLst>
        </xdr:cNvPr>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70290</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000-000045000000}"/>
            </a:ext>
          </a:extLst>
        </xdr:cNvPr>
        <xdr:cNvSpPr txBox="1"/>
      </xdr:nvSpPr>
      <xdr:spPr>
        <a:xfrm>
          <a:off x="4813300" y="59853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7117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153035</xdr:rowOff>
    </xdr:from>
    <xdr:to>
      <xdr:col>19</xdr:col>
      <xdr:colOff>187325</xdr:colOff>
      <xdr:row>31</xdr:row>
      <xdr:rowOff>83185</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000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66675</xdr:rowOff>
    </xdr:from>
    <xdr:to>
      <xdr:col>19</xdr:col>
      <xdr:colOff>187325</xdr:colOff>
      <xdr:row>30</xdr:row>
      <xdr:rowOff>168275</xdr:rowOff>
    </xdr:to>
    <xdr:sp macro="" textlink="">
      <xdr:nvSpPr>
        <xdr:cNvPr id="78" name="楕円 77">
          <a:extLst>
            <a:ext uri="{FF2B5EF4-FFF2-40B4-BE49-F238E27FC236}">
              <a16:creationId xmlns:a16="http://schemas.microsoft.com/office/drawing/2014/main" id="{00000000-0008-0000-0000-00004E000000}"/>
            </a:ext>
          </a:extLst>
        </xdr:cNvPr>
        <xdr:cNvSpPr/>
      </xdr:nvSpPr>
      <xdr:spPr>
        <a:xfrm>
          <a:off x="4000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167428</xdr:rowOff>
    </xdr:from>
    <xdr:to>
      <xdr:col>15</xdr:col>
      <xdr:colOff>187325</xdr:colOff>
      <xdr:row>31</xdr:row>
      <xdr:rowOff>97578</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3238500" y="608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117475</xdr:rowOff>
    </xdr:from>
    <xdr:to>
      <xdr:col>19</xdr:col>
      <xdr:colOff>136525</xdr:colOff>
      <xdr:row>31</xdr:row>
      <xdr:rowOff>46778</xdr:rowOff>
    </xdr:to>
    <xdr:cxnSp macro="">
      <xdr:nvCxnSpPr>
        <xdr:cNvPr id="80" name="直線コネクタ 79">
          <a:extLst>
            <a:ext uri="{FF2B5EF4-FFF2-40B4-BE49-F238E27FC236}">
              <a16:creationId xmlns:a16="http://schemas.microsoft.com/office/drawing/2014/main" id="{00000000-0008-0000-0000-000050000000}"/>
            </a:ext>
          </a:extLst>
        </xdr:cNvPr>
        <xdr:cNvCxnSpPr/>
      </xdr:nvCxnSpPr>
      <xdr:spPr>
        <a:xfrm flipV="1">
          <a:off x="3289300" y="6032500"/>
          <a:ext cx="762000" cy="10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74312</xdr:rowOff>
    </xdr:from>
    <xdr:ext cx="405111" cy="259045"/>
    <xdr:sp macro="" textlink="">
      <xdr:nvSpPr>
        <xdr:cNvPr id="81" name="n_1aveValue有形固定資産減価償却率">
          <a:extLst>
            <a:ext uri="{FF2B5EF4-FFF2-40B4-BE49-F238E27FC236}">
              <a16:creationId xmlns:a16="http://schemas.microsoft.com/office/drawing/2014/main" id="{00000000-0008-0000-0000-000051000000}"/>
            </a:ext>
          </a:extLst>
        </xdr:cNvPr>
        <xdr:cNvSpPr txBox="1"/>
      </xdr:nvSpPr>
      <xdr:spPr>
        <a:xfrm>
          <a:off x="38360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82" name="n_2aveValue有形固定資産減価償却率">
          <a:extLst>
            <a:ext uri="{FF2B5EF4-FFF2-40B4-BE49-F238E27FC236}">
              <a16:creationId xmlns:a16="http://schemas.microsoft.com/office/drawing/2014/main" id="{00000000-0008-0000-0000-000052000000}"/>
            </a:ext>
          </a:extLst>
        </xdr:cNvPr>
        <xdr:cNvSpPr txBox="1"/>
      </xdr:nvSpPr>
      <xdr:spPr>
        <a:xfrm>
          <a:off x="3086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13352</xdr:rowOff>
    </xdr:from>
    <xdr:ext cx="405111" cy="259045"/>
    <xdr:sp macro="" textlink="">
      <xdr:nvSpPr>
        <xdr:cNvPr id="83" name="n_1mainValue有形固定資産減価償却率">
          <a:extLst>
            <a:ext uri="{FF2B5EF4-FFF2-40B4-BE49-F238E27FC236}">
              <a16:creationId xmlns:a16="http://schemas.microsoft.com/office/drawing/2014/main" id="{00000000-0008-0000-0000-000053000000}"/>
            </a:ext>
          </a:extLst>
        </xdr:cNvPr>
        <xdr:cNvSpPr txBox="1"/>
      </xdr:nvSpPr>
      <xdr:spPr>
        <a:xfrm>
          <a:off x="38360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114105</xdr:rowOff>
    </xdr:from>
    <xdr:ext cx="405111" cy="259045"/>
    <xdr:sp macro="" textlink="">
      <xdr:nvSpPr>
        <xdr:cNvPr id="84" name="n_2mainValue有形固定資産減価償却率">
          <a:extLst>
            <a:ext uri="{FF2B5EF4-FFF2-40B4-BE49-F238E27FC236}">
              <a16:creationId xmlns:a16="http://schemas.microsoft.com/office/drawing/2014/main" id="{00000000-0008-0000-0000-000054000000}"/>
            </a:ext>
          </a:extLst>
        </xdr:cNvPr>
        <xdr:cNvSpPr txBox="1"/>
      </xdr:nvSpPr>
      <xdr:spPr>
        <a:xfrm>
          <a:off x="3086744" y="585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a:extLst>
            <a:ext uri="{FF2B5EF4-FFF2-40B4-BE49-F238E27FC236}">
              <a16:creationId xmlns:a16="http://schemas.microsoft.com/office/drawing/2014/main" id="{00000000-0008-0000-0000-00005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a:extLst>
            <a:ext uri="{FF2B5EF4-FFF2-40B4-BE49-F238E27FC236}">
              <a16:creationId xmlns:a16="http://schemas.microsoft.com/office/drawing/2014/main" id="{00000000-0008-0000-0000-000056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a:extLst>
            <a:ext uri="{FF2B5EF4-FFF2-40B4-BE49-F238E27FC236}">
              <a16:creationId xmlns:a16="http://schemas.microsoft.com/office/drawing/2014/main" id="{00000000-0008-0000-0000-000057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a:extLst>
            <a:ext uri="{FF2B5EF4-FFF2-40B4-BE49-F238E27FC236}">
              <a16:creationId xmlns:a16="http://schemas.microsoft.com/office/drawing/2014/main" id="{00000000-0008-0000-0000-00005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a:extLst>
            <a:ext uri="{FF2B5EF4-FFF2-40B4-BE49-F238E27FC236}">
              <a16:creationId xmlns:a16="http://schemas.microsoft.com/office/drawing/2014/main" id="{00000000-0008-0000-0000-00005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a:extLst>
            <a:ext uri="{FF2B5EF4-FFF2-40B4-BE49-F238E27FC236}">
              <a16:creationId xmlns:a16="http://schemas.microsoft.com/office/drawing/2014/main" id="{00000000-0008-0000-0000-00006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　類似団体内平均値を上回る</a:t>
          </a:r>
          <a:r>
            <a:rPr kumimoji="1"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6.2</a:t>
          </a:r>
          <a:r>
            <a:rPr kumimoji="1"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年</a:t>
          </a:r>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地方債残高は減少傾向であるものの、今後、施設の</a:t>
          </a:r>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長寿命化、複合化・集約化、除却及び転用等を</a:t>
          </a:r>
          <a:r>
            <a:rPr kumimoji="1"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行う可能性があり、一時的な地方債残高の増加に伴い債務償還可能年数が上昇する可能性がある。類似団体内平均値を大幅に上回らないよう、新規地方債の抑制に努める。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a:extLst>
            <a:ext uri="{FF2B5EF4-FFF2-40B4-BE49-F238E27FC236}">
              <a16:creationId xmlns:a16="http://schemas.microsoft.com/office/drawing/2014/main" id="{00000000-0008-0000-0000-00006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a:extLst>
            <a:ext uri="{FF2B5EF4-FFF2-40B4-BE49-F238E27FC236}">
              <a16:creationId xmlns:a16="http://schemas.microsoft.com/office/drawing/2014/main" id="{00000000-0008-0000-0000-000068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a:extLst>
            <a:ext uri="{FF2B5EF4-FFF2-40B4-BE49-F238E27FC236}">
              <a16:creationId xmlns:a16="http://schemas.microsoft.com/office/drawing/2014/main" id="{00000000-0008-0000-0000-00007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131586</xdr:rowOff>
    </xdr:from>
    <xdr:to>
      <xdr:col>76</xdr:col>
      <xdr:colOff>21589</xdr:colOff>
      <xdr:row>34</xdr:row>
      <xdr:rowOff>151342</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flipV="1">
          <a:off x="14793595" y="5360811"/>
          <a:ext cx="1269" cy="1391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a:extLst>
            <a:ext uri="{FF2B5EF4-FFF2-40B4-BE49-F238E27FC236}">
              <a16:creationId xmlns:a16="http://schemas.microsoft.com/office/drawing/2014/main" id="{00000000-0008-0000-0000-000072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78263</xdr:rowOff>
    </xdr:from>
    <xdr:ext cx="405111" cy="259045"/>
    <xdr:sp macro="" textlink="">
      <xdr:nvSpPr>
        <xdr:cNvPr id="116" name="債務償還可能年数最大値テキスト">
          <a:extLst>
            <a:ext uri="{FF2B5EF4-FFF2-40B4-BE49-F238E27FC236}">
              <a16:creationId xmlns:a16="http://schemas.microsoft.com/office/drawing/2014/main" id="{00000000-0008-0000-0000-000074000000}"/>
            </a:ext>
          </a:extLst>
        </xdr:cNvPr>
        <xdr:cNvSpPr txBox="1"/>
      </xdr:nvSpPr>
      <xdr:spPr>
        <a:xfrm>
          <a:off x="14846300" y="513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131586</xdr:rowOff>
    </xdr:from>
    <xdr:to>
      <xdr:col>76</xdr:col>
      <xdr:colOff>111125</xdr:colOff>
      <xdr:row>26</xdr:row>
      <xdr:rowOff>131586</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4706600" y="536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18" name="債務償還可能年数平均値テキスト">
          <a:extLst>
            <a:ext uri="{FF2B5EF4-FFF2-40B4-BE49-F238E27FC236}">
              <a16:creationId xmlns:a16="http://schemas.microsoft.com/office/drawing/2014/main" id="{00000000-0008-0000-0000-000076000000}"/>
            </a:ext>
          </a:extLst>
        </xdr:cNvPr>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19" name="フローチャート: 判断 118">
          <a:extLst>
            <a:ext uri="{FF2B5EF4-FFF2-40B4-BE49-F238E27FC236}">
              <a16:creationId xmlns:a16="http://schemas.microsoft.com/office/drawing/2014/main" id="{00000000-0008-0000-0000-000077000000}"/>
            </a:ext>
          </a:extLst>
        </xdr:cNvPr>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42686</xdr:rowOff>
    </xdr:from>
    <xdr:to>
      <xdr:col>76</xdr:col>
      <xdr:colOff>73025</xdr:colOff>
      <xdr:row>30</xdr:row>
      <xdr:rowOff>144286</xdr:rowOff>
    </xdr:to>
    <xdr:sp macro="" textlink="">
      <xdr:nvSpPr>
        <xdr:cNvPr id="125" name="楕円 124">
          <a:extLst>
            <a:ext uri="{FF2B5EF4-FFF2-40B4-BE49-F238E27FC236}">
              <a16:creationId xmlns:a16="http://schemas.microsoft.com/office/drawing/2014/main" id="{00000000-0008-0000-0000-00007D000000}"/>
            </a:ext>
          </a:extLst>
        </xdr:cNvPr>
        <xdr:cNvSpPr/>
      </xdr:nvSpPr>
      <xdr:spPr>
        <a:xfrm>
          <a:off x="14744700" y="595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65563</xdr:rowOff>
    </xdr:from>
    <xdr:ext cx="340478" cy="259045"/>
    <xdr:sp macro="" textlink="">
      <xdr:nvSpPr>
        <xdr:cNvPr id="126" name="債務償還可能年数該当値テキスト">
          <a:extLst>
            <a:ext uri="{FF2B5EF4-FFF2-40B4-BE49-F238E27FC236}">
              <a16:creationId xmlns:a16="http://schemas.microsoft.com/office/drawing/2014/main" id="{00000000-0008-0000-0000-00007E000000}"/>
            </a:ext>
          </a:extLst>
        </xdr:cNvPr>
        <xdr:cNvSpPr txBox="1"/>
      </xdr:nvSpPr>
      <xdr:spPr>
        <a:xfrm>
          <a:off x="14846300" y="58091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a:extLst>
            <a:ext uri="{FF2B5EF4-FFF2-40B4-BE49-F238E27FC236}">
              <a16:creationId xmlns:a16="http://schemas.microsoft.com/office/drawing/2014/main" id="{00000000-0008-0000-0000-00007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a:extLst>
            <a:ext uri="{FF2B5EF4-FFF2-40B4-BE49-F238E27FC236}">
              <a16:creationId xmlns:a16="http://schemas.microsoft.com/office/drawing/2014/main" id="{00000000-0008-0000-0000-00008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青森県階上町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13,719
13,668
94.01
6,194,943
5,880,759
313,487
3,752,484
6,865,842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41</xdr:row>
      <xdr:rowOff>30480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7835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21590</xdr:rowOff>
    </xdr:from>
    <xdr:to>
      <xdr:col>20</xdr:col>
      <xdr:colOff>38100</xdr:colOff>
      <xdr:row>38</xdr:row>
      <xdr:rowOff>123190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90170</xdr:rowOff>
    </xdr:from>
    <xdr:to>
      <xdr:col>20</xdr:col>
      <xdr:colOff>38100</xdr:colOff>
      <xdr:row>38</xdr:row>
      <xdr:rowOff>20320</xdr:rowOff>
    </xdr:to>
    <xdr:sp macro="" textlink="">
      <xdr:nvSpPr>
        <xdr:cNvPr id="70" name="楕円 69">
          <a:extLst>
            <a:ext uri="{FF2B5EF4-FFF2-40B4-BE49-F238E27FC236}">
              <a16:creationId xmlns:a16="http://schemas.microsoft.com/office/drawing/2014/main" id="{00000000-0008-0000-0100-000046000000}"/>
            </a:ext>
          </a:extLst>
        </xdr:cNvPr>
        <xdr:cNvSpPr/>
      </xdr:nvSpPr>
      <xdr:spPr>
        <a:xfrm>
          <a:off x="3746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114935</xdr:rowOff>
    </xdr:from>
    <xdr:to>
      <xdr:col>15</xdr:col>
      <xdr:colOff>101600</xdr:colOff>
      <xdr:row>38</xdr:row>
      <xdr:rowOff>45085</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2857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140970</xdr:rowOff>
    </xdr:from>
    <xdr:to>
      <xdr:col>19</xdr:col>
      <xdr:colOff>177800</xdr:colOff>
      <xdr:row>37</xdr:row>
      <xdr:rowOff>165735</xdr:rowOff>
    </xdr:to>
    <xdr:cxnSp macro="">
      <xdr:nvCxnSpPr>
        <xdr:cNvPr id="72" name="直線コネクタ 71">
          <a:extLst>
            <a:ext uri="{FF2B5EF4-FFF2-40B4-BE49-F238E27FC236}">
              <a16:creationId xmlns:a16="http://schemas.microsoft.com/office/drawing/2014/main" id="{00000000-0008-0000-0100-000048000000}"/>
            </a:ext>
          </a:extLst>
        </xdr:cNvPr>
        <xdr:cNvCxnSpPr/>
      </xdr:nvCxnSpPr>
      <xdr:spPr>
        <a:xfrm flipV="1">
          <a:off x="2908300" y="64846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114317</xdr:rowOff>
    </xdr:from>
    <xdr:ext cx="405111" cy="259045"/>
    <xdr:sp macro="" textlink="">
      <xdr:nvSpPr>
        <xdr:cNvPr id="73" name="n_1aveValue【道路】&#10;有形固定資産減価償却率">
          <a:extLst>
            <a:ext uri="{FF2B5EF4-FFF2-40B4-BE49-F238E27FC236}">
              <a16:creationId xmlns:a16="http://schemas.microsoft.com/office/drawing/2014/main" id="{00000000-0008-0000-0100-000049000000}"/>
            </a:ext>
          </a:extLst>
        </xdr:cNvPr>
        <xdr:cNvSpPr txBox="1"/>
      </xdr:nvSpPr>
      <xdr:spPr>
        <a:xfrm>
          <a:off x="3582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127652</xdr:rowOff>
    </xdr:from>
    <xdr:ext cx="405111" cy="259045"/>
    <xdr:sp macro="" textlink="">
      <xdr:nvSpPr>
        <xdr:cNvPr id="74" name="n_2aveValue【道路】&#10;有形固定資産減価償却率">
          <a:extLst>
            <a:ext uri="{FF2B5EF4-FFF2-40B4-BE49-F238E27FC236}">
              <a16:creationId xmlns:a16="http://schemas.microsoft.com/office/drawing/2014/main" id="{00000000-0008-0000-0100-00004A000000}"/>
            </a:ext>
          </a:extLst>
        </xdr:cNvPr>
        <xdr:cNvSpPr txBox="1"/>
      </xdr:nvSpPr>
      <xdr:spPr>
        <a:xfrm>
          <a:off x="2705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36847</xdr:rowOff>
    </xdr:from>
    <xdr:ext cx="405111" cy="259045"/>
    <xdr:sp macro="" textlink="">
      <xdr:nvSpPr>
        <xdr:cNvPr id="75" name="n_1mainValue【道路】&#10;有形固定資産減価償却率">
          <a:extLst>
            <a:ext uri="{FF2B5EF4-FFF2-40B4-BE49-F238E27FC236}">
              <a16:creationId xmlns:a16="http://schemas.microsoft.com/office/drawing/2014/main" id="{00000000-0008-0000-0100-00004B000000}"/>
            </a:ext>
          </a:extLst>
        </xdr:cNvPr>
        <xdr:cNvSpPr txBox="1"/>
      </xdr:nvSpPr>
      <xdr:spPr>
        <a:xfrm>
          <a:off x="35820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61612</xdr:rowOff>
    </xdr:from>
    <xdr:ext cx="405111" cy="259045"/>
    <xdr:sp macro="" textlink="">
      <xdr:nvSpPr>
        <xdr:cNvPr id="76" name="n_2mainValue【道路】&#10;有形固定資産減価償却率">
          <a:extLst>
            <a:ext uri="{FF2B5EF4-FFF2-40B4-BE49-F238E27FC236}">
              <a16:creationId xmlns:a16="http://schemas.microsoft.com/office/drawing/2014/main" id="{00000000-0008-0000-0100-00004C000000}"/>
            </a:ext>
          </a:extLst>
        </xdr:cNvPr>
        <xdr:cNvSpPr txBox="1"/>
      </xdr:nvSpPr>
      <xdr:spPr>
        <a:xfrm>
          <a:off x="2705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00000000-0008-0000-01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00000000-0008-0000-01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00000000-0008-0000-01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00000000-0008-0000-0100-000057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154896</xdr:rowOff>
    </xdr:from>
    <xdr:to>
      <xdr:col>54</xdr:col>
      <xdr:colOff>189865</xdr:colOff>
      <xdr:row>41</xdr:row>
      <xdr:rowOff>23508</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flipV="1">
          <a:off x="10476865" y="5641296"/>
          <a:ext cx="0" cy="1411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27335</xdr:rowOff>
    </xdr:from>
    <xdr:ext cx="469744" cy="259045"/>
    <xdr:sp macro="" textlink="">
      <xdr:nvSpPr>
        <xdr:cNvPr id="101" name="【道路】&#10;一人当たり延長最小値テキスト">
          <a:extLst>
            <a:ext uri="{FF2B5EF4-FFF2-40B4-BE49-F238E27FC236}">
              <a16:creationId xmlns:a16="http://schemas.microsoft.com/office/drawing/2014/main" id="{00000000-0008-0000-0100-000065000000}"/>
            </a:ext>
          </a:extLst>
        </xdr:cNvPr>
        <xdr:cNvSpPr txBox="1"/>
      </xdr:nvSpPr>
      <xdr:spPr>
        <a:xfrm>
          <a:off x="10515600" y="70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23508</xdr:rowOff>
    </xdr:from>
    <xdr:to>
      <xdr:col>55</xdr:col>
      <xdr:colOff>88900</xdr:colOff>
      <xdr:row>41</xdr:row>
      <xdr:rowOff>23508</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10388600" y="705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101573</xdr:rowOff>
    </xdr:from>
    <xdr:ext cx="534377" cy="259045"/>
    <xdr:sp macro="" textlink="">
      <xdr:nvSpPr>
        <xdr:cNvPr id="103" name="【道路】&#10;一人当たり延長最大値テキスト">
          <a:extLst>
            <a:ext uri="{FF2B5EF4-FFF2-40B4-BE49-F238E27FC236}">
              <a16:creationId xmlns:a16="http://schemas.microsoft.com/office/drawing/2014/main" id="{00000000-0008-0000-0100-000067000000}"/>
            </a:ext>
          </a:extLst>
        </xdr:cNvPr>
        <xdr:cNvSpPr txBox="1"/>
      </xdr:nvSpPr>
      <xdr:spPr>
        <a:xfrm>
          <a:off x="10515600" y="54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154896</xdr:rowOff>
    </xdr:from>
    <xdr:to>
      <xdr:col>55</xdr:col>
      <xdr:colOff>88900</xdr:colOff>
      <xdr:row>32</xdr:row>
      <xdr:rowOff>154896</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10388600" y="5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90505</xdr:rowOff>
    </xdr:from>
    <xdr:ext cx="534377" cy="259045"/>
    <xdr:sp macro="" textlink="">
      <xdr:nvSpPr>
        <xdr:cNvPr id="105" name="【道路】&#10;一人当たり延長平均値テキスト">
          <a:extLst>
            <a:ext uri="{FF2B5EF4-FFF2-40B4-BE49-F238E27FC236}">
              <a16:creationId xmlns:a16="http://schemas.microsoft.com/office/drawing/2014/main" id="{00000000-0008-0000-0100-000069000000}"/>
            </a:ext>
          </a:extLst>
        </xdr:cNvPr>
        <xdr:cNvSpPr txBox="1"/>
      </xdr:nvSpPr>
      <xdr:spPr>
        <a:xfrm>
          <a:off x="10515600" y="6605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112078</xdr:rowOff>
    </xdr:from>
    <xdr:to>
      <xdr:col>55</xdr:col>
      <xdr:colOff>50800</xdr:colOff>
      <xdr:row>39</xdr:row>
      <xdr:rowOff>42228</xdr:rowOff>
    </xdr:to>
    <xdr:sp macro="" textlink="">
      <xdr:nvSpPr>
        <xdr:cNvPr id="106" name="フローチャート: 判断 105">
          <a:extLst>
            <a:ext uri="{FF2B5EF4-FFF2-40B4-BE49-F238E27FC236}">
              <a16:creationId xmlns:a16="http://schemas.microsoft.com/office/drawing/2014/main" id="{00000000-0008-0000-0100-00006A000000}"/>
            </a:ext>
          </a:extLst>
        </xdr:cNvPr>
        <xdr:cNvSpPr/>
      </xdr:nvSpPr>
      <xdr:spPr>
        <a:xfrm>
          <a:off x="10426700" y="66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126232</xdr:rowOff>
    </xdr:from>
    <xdr:to>
      <xdr:col>50</xdr:col>
      <xdr:colOff>165100</xdr:colOff>
      <xdr:row>39</xdr:row>
      <xdr:rowOff>56382</xdr:rowOff>
    </xdr:to>
    <xdr:sp macro="" textlink="">
      <xdr:nvSpPr>
        <xdr:cNvPr id="107" name="フローチャート: 判断 106">
          <a:extLst>
            <a:ext uri="{FF2B5EF4-FFF2-40B4-BE49-F238E27FC236}">
              <a16:creationId xmlns:a16="http://schemas.microsoft.com/office/drawing/2014/main" id="{00000000-0008-0000-0100-00006B000000}"/>
            </a:ext>
          </a:extLst>
        </xdr:cNvPr>
        <xdr:cNvSpPr/>
      </xdr:nvSpPr>
      <xdr:spPr>
        <a:xfrm>
          <a:off x="9588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15704</xdr:rowOff>
    </xdr:from>
    <xdr:to>
      <xdr:col>46</xdr:col>
      <xdr:colOff>38100</xdr:colOff>
      <xdr:row>39</xdr:row>
      <xdr:rowOff>117304</xdr:rowOff>
    </xdr:to>
    <xdr:sp macro="" textlink="">
      <xdr:nvSpPr>
        <xdr:cNvPr id="108" name="フローチャート: 判断 107">
          <a:extLst>
            <a:ext uri="{FF2B5EF4-FFF2-40B4-BE49-F238E27FC236}">
              <a16:creationId xmlns:a16="http://schemas.microsoft.com/office/drawing/2014/main" id="{00000000-0008-0000-0100-00006C000000}"/>
            </a:ext>
          </a:extLst>
        </xdr:cNvPr>
        <xdr:cNvSpPr/>
      </xdr:nvSpPr>
      <xdr:spPr>
        <a:xfrm>
          <a:off x="8699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30524</xdr:rowOff>
    </xdr:from>
    <xdr:to>
      <xdr:col>50</xdr:col>
      <xdr:colOff>165100</xdr:colOff>
      <xdr:row>39</xdr:row>
      <xdr:rowOff>132124</xdr:rowOff>
    </xdr:to>
    <xdr:sp macro="" textlink="">
      <xdr:nvSpPr>
        <xdr:cNvPr id="114" name="楕円 113">
          <a:extLst>
            <a:ext uri="{FF2B5EF4-FFF2-40B4-BE49-F238E27FC236}">
              <a16:creationId xmlns:a16="http://schemas.microsoft.com/office/drawing/2014/main" id="{00000000-0008-0000-0100-000072000000}"/>
            </a:ext>
          </a:extLst>
        </xdr:cNvPr>
        <xdr:cNvSpPr/>
      </xdr:nvSpPr>
      <xdr:spPr>
        <a:xfrm>
          <a:off x="9588500" y="671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15" name="楕円 114">
          <a:extLst>
            <a:ext uri="{FF2B5EF4-FFF2-40B4-BE49-F238E27FC236}">
              <a16:creationId xmlns:a16="http://schemas.microsoft.com/office/drawing/2014/main" id="{00000000-0008-0000-0100-000073000000}"/>
            </a:ext>
          </a:extLst>
        </xdr:cNvPr>
        <xdr:cNvSpPr/>
      </xdr:nvSpPr>
      <xdr:spPr>
        <a:xfrm>
          <a:off x="8699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81324</xdr:rowOff>
    </xdr:from>
    <xdr:to>
      <xdr:col>50</xdr:col>
      <xdr:colOff>114300</xdr:colOff>
      <xdr:row>40</xdr:row>
      <xdr:rowOff>30480</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8750300" y="6767874"/>
          <a:ext cx="889000" cy="12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72909</xdr:rowOff>
    </xdr:from>
    <xdr:ext cx="534377" cy="259045"/>
    <xdr:sp macro="" textlink="">
      <xdr:nvSpPr>
        <xdr:cNvPr id="117" name="n_1aveValue【道路】&#10;一人当たり延長">
          <a:extLst>
            <a:ext uri="{FF2B5EF4-FFF2-40B4-BE49-F238E27FC236}">
              <a16:creationId xmlns:a16="http://schemas.microsoft.com/office/drawing/2014/main" id="{00000000-0008-0000-0100-000075000000}"/>
            </a:ext>
          </a:extLst>
        </xdr:cNvPr>
        <xdr:cNvSpPr txBox="1"/>
      </xdr:nvSpPr>
      <xdr:spPr>
        <a:xfrm>
          <a:off x="93594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133831</xdr:rowOff>
    </xdr:from>
    <xdr:ext cx="534377" cy="259045"/>
    <xdr:sp macro="" textlink="">
      <xdr:nvSpPr>
        <xdr:cNvPr id="118" name="n_2aveValue【道路】&#10;一人当たり延長">
          <a:extLst>
            <a:ext uri="{FF2B5EF4-FFF2-40B4-BE49-F238E27FC236}">
              <a16:creationId xmlns:a16="http://schemas.microsoft.com/office/drawing/2014/main" id="{00000000-0008-0000-0100-000076000000}"/>
            </a:ext>
          </a:extLst>
        </xdr:cNvPr>
        <xdr:cNvSpPr txBox="1"/>
      </xdr:nvSpPr>
      <xdr:spPr>
        <a:xfrm>
          <a:off x="8483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123251</xdr:rowOff>
    </xdr:from>
    <xdr:ext cx="534377" cy="259045"/>
    <xdr:sp macro="" textlink="">
      <xdr:nvSpPr>
        <xdr:cNvPr id="119" name="n_1mainValue【道路】&#10;一人当たり延長">
          <a:extLst>
            <a:ext uri="{FF2B5EF4-FFF2-40B4-BE49-F238E27FC236}">
              <a16:creationId xmlns:a16="http://schemas.microsoft.com/office/drawing/2014/main" id="{00000000-0008-0000-0100-000077000000}"/>
            </a:ext>
          </a:extLst>
        </xdr:cNvPr>
        <xdr:cNvSpPr txBox="1"/>
      </xdr:nvSpPr>
      <xdr:spPr>
        <a:xfrm>
          <a:off x="9359411" y="680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72407</xdr:rowOff>
    </xdr:from>
    <xdr:ext cx="534377" cy="259045"/>
    <xdr:sp macro="" textlink="">
      <xdr:nvSpPr>
        <xdr:cNvPr id="120" name="n_2mainValue【道路】&#10;一人当たり延長">
          <a:extLst>
            <a:ext uri="{FF2B5EF4-FFF2-40B4-BE49-F238E27FC236}">
              <a16:creationId xmlns:a16="http://schemas.microsoft.com/office/drawing/2014/main" id="{00000000-0008-0000-0100-000078000000}"/>
            </a:ext>
          </a:extLst>
        </xdr:cNvPr>
        <xdr:cNvSpPr txBox="1"/>
      </xdr:nvSpPr>
      <xdr:spPr>
        <a:xfrm>
          <a:off x="8483111" y="693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id="{00000000-0008-0000-0100-00007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id="{00000000-0008-0000-0100-00007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id="{00000000-0008-0000-0100-00007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id="{00000000-0008-0000-0100-00007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id="{00000000-0008-0000-0100-00007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id="{00000000-0008-0000-0100-00007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id="{00000000-0008-0000-0100-00007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a:extLst>
            <a:ext uri="{FF2B5EF4-FFF2-40B4-BE49-F238E27FC236}">
              <a16:creationId xmlns:a16="http://schemas.microsoft.com/office/drawing/2014/main" id="{00000000-0008-0000-0100-000086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a:extLst>
            <a:ext uri="{FF2B5EF4-FFF2-40B4-BE49-F238E27FC236}">
              <a16:creationId xmlns:a16="http://schemas.microsoft.com/office/drawing/2014/main" id="{00000000-0008-0000-0100-00008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a:extLst>
            <a:ext uri="{FF2B5EF4-FFF2-40B4-BE49-F238E27FC236}">
              <a16:creationId xmlns:a16="http://schemas.microsoft.com/office/drawing/2014/main" id="{00000000-0008-0000-0100-00009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71846</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flipV="1">
          <a:off x="4634865" y="9470572"/>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340478" cy="259045"/>
    <xdr:sp macro="" textlink="">
      <xdr:nvSpPr>
        <xdr:cNvPr id="147" name="【橋りょう・トンネル】&#10;有形固定資産減価償却率最小値テキスト">
          <a:extLst>
            <a:ext uri="{FF2B5EF4-FFF2-40B4-BE49-F238E27FC236}">
              <a16:creationId xmlns:a16="http://schemas.microsoft.com/office/drawing/2014/main" id="{00000000-0008-0000-0100-000093000000}"/>
            </a:ext>
          </a:extLst>
        </xdr:cNvPr>
        <xdr:cNvSpPr txBox="1"/>
      </xdr:nvSpPr>
      <xdr:spPr>
        <a:xfrm>
          <a:off x="4673600" y="110484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9" name="【橋りょう・トンネル】&#10;有形固定資産減価償却率最大値テキスト">
          <a:extLst>
            <a:ext uri="{FF2B5EF4-FFF2-40B4-BE49-F238E27FC236}">
              <a16:creationId xmlns:a16="http://schemas.microsoft.com/office/drawing/2014/main" id="{00000000-0008-0000-0100-000095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152961</xdr:rowOff>
    </xdr:from>
    <xdr:ext cx="405111" cy="259045"/>
    <xdr:sp macro="" textlink="">
      <xdr:nvSpPr>
        <xdr:cNvPr id="151" name="【橋りょう・トンネル】&#10;有形固定資産減価償却率平均値テキスト">
          <a:extLst>
            <a:ext uri="{FF2B5EF4-FFF2-40B4-BE49-F238E27FC236}">
              <a16:creationId xmlns:a16="http://schemas.microsoft.com/office/drawing/2014/main" id="{00000000-0008-0000-0100-000097000000}"/>
            </a:ext>
          </a:extLst>
        </xdr:cNvPr>
        <xdr:cNvSpPr txBox="1"/>
      </xdr:nvSpPr>
      <xdr:spPr>
        <a:xfrm>
          <a:off x="4673600" y="10097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52" name="フローチャート: 判断 151">
          <a:extLst>
            <a:ext uri="{FF2B5EF4-FFF2-40B4-BE49-F238E27FC236}">
              <a16:creationId xmlns:a16="http://schemas.microsoft.com/office/drawing/2014/main" id="{00000000-0008-0000-0100-000098000000}"/>
            </a:ext>
          </a:extLst>
        </xdr:cNvPr>
        <xdr:cNvSpPr/>
      </xdr:nvSpPr>
      <xdr:spPr>
        <a:xfrm>
          <a:off x="45847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3" name="フローチャート: 判断 152">
          <a:extLst>
            <a:ext uri="{FF2B5EF4-FFF2-40B4-BE49-F238E27FC236}">
              <a16:creationId xmlns:a16="http://schemas.microsoft.com/office/drawing/2014/main" id="{00000000-0008-0000-0100-000099000000}"/>
            </a:ext>
          </a:extLst>
        </xdr:cNvPr>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4" name="フローチャート: 判断 153">
          <a:extLst>
            <a:ext uri="{FF2B5EF4-FFF2-40B4-BE49-F238E27FC236}">
              <a16:creationId xmlns:a16="http://schemas.microsoft.com/office/drawing/2014/main" id="{00000000-0008-0000-0100-00009A000000}"/>
            </a:ext>
          </a:extLst>
        </xdr:cNvPr>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60234</xdr:rowOff>
    </xdr:from>
    <xdr:to>
      <xdr:col>20</xdr:col>
      <xdr:colOff>38100</xdr:colOff>
      <xdr:row>61</xdr:row>
      <xdr:rowOff>161834</xdr:rowOff>
    </xdr:to>
    <xdr:sp macro="" textlink="">
      <xdr:nvSpPr>
        <xdr:cNvPr id="160" name="楕円 159">
          <a:extLst>
            <a:ext uri="{FF2B5EF4-FFF2-40B4-BE49-F238E27FC236}">
              <a16:creationId xmlns:a16="http://schemas.microsoft.com/office/drawing/2014/main" id="{00000000-0008-0000-0100-0000A0000000}"/>
            </a:ext>
          </a:extLst>
        </xdr:cNvPr>
        <xdr:cNvSpPr/>
      </xdr:nvSpPr>
      <xdr:spPr>
        <a:xfrm>
          <a:off x="3746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63500</xdr:rowOff>
    </xdr:from>
    <xdr:to>
      <xdr:col>15</xdr:col>
      <xdr:colOff>101600</xdr:colOff>
      <xdr:row>61</xdr:row>
      <xdr:rowOff>165100</xdr:rowOff>
    </xdr:to>
    <xdr:sp macro="" textlink="">
      <xdr:nvSpPr>
        <xdr:cNvPr id="161" name="楕円 160">
          <a:extLst>
            <a:ext uri="{FF2B5EF4-FFF2-40B4-BE49-F238E27FC236}">
              <a16:creationId xmlns:a16="http://schemas.microsoft.com/office/drawing/2014/main" id="{00000000-0008-0000-0100-0000A1000000}"/>
            </a:ext>
          </a:extLst>
        </xdr:cNvPr>
        <xdr:cNvSpPr/>
      </xdr:nvSpPr>
      <xdr:spPr>
        <a:xfrm>
          <a:off x="2857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111034</xdr:rowOff>
    </xdr:from>
    <xdr:to>
      <xdr:col>19</xdr:col>
      <xdr:colOff>177800</xdr:colOff>
      <xdr:row>61</xdr:row>
      <xdr:rowOff>114300</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flipV="1">
          <a:off x="2908300" y="1056948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63" name="n_1aveValue【橋りょう・トンネル】&#10;有形固定資産減価償却率">
          <a:extLst>
            <a:ext uri="{FF2B5EF4-FFF2-40B4-BE49-F238E27FC236}">
              <a16:creationId xmlns:a16="http://schemas.microsoft.com/office/drawing/2014/main" id="{00000000-0008-0000-0100-0000A3000000}"/>
            </a:ext>
          </a:extLst>
        </xdr:cNvPr>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64" name="n_2aveValue【橋りょう・トンネル】&#10;有形固定資産減価償却率">
          <a:extLst>
            <a:ext uri="{FF2B5EF4-FFF2-40B4-BE49-F238E27FC236}">
              <a16:creationId xmlns:a16="http://schemas.microsoft.com/office/drawing/2014/main" id="{00000000-0008-0000-0100-0000A4000000}"/>
            </a:ext>
          </a:extLst>
        </xdr:cNvPr>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152961</xdr:rowOff>
    </xdr:from>
    <xdr:ext cx="405111" cy="259045"/>
    <xdr:sp macro="" textlink="">
      <xdr:nvSpPr>
        <xdr:cNvPr id="165" name="n_1mainValue【橋りょう・トンネル】&#10;有形固定資産減価償却率">
          <a:extLst>
            <a:ext uri="{FF2B5EF4-FFF2-40B4-BE49-F238E27FC236}">
              <a16:creationId xmlns:a16="http://schemas.microsoft.com/office/drawing/2014/main" id="{00000000-0008-0000-0100-0000A5000000}"/>
            </a:ext>
          </a:extLst>
        </xdr:cNvPr>
        <xdr:cNvSpPr txBox="1"/>
      </xdr:nvSpPr>
      <xdr:spPr>
        <a:xfrm>
          <a:off x="35820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156227</xdr:rowOff>
    </xdr:from>
    <xdr:ext cx="405111" cy="259045"/>
    <xdr:sp macro="" textlink="">
      <xdr:nvSpPr>
        <xdr:cNvPr id="166" name="n_2mainValue【橋りょう・トンネル】&#10;有形固定資産減価償却率">
          <a:extLst>
            <a:ext uri="{FF2B5EF4-FFF2-40B4-BE49-F238E27FC236}">
              <a16:creationId xmlns:a16="http://schemas.microsoft.com/office/drawing/2014/main" id="{00000000-0008-0000-0100-0000A6000000}"/>
            </a:ext>
          </a:extLst>
        </xdr:cNvPr>
        <xdr:cNvSpPr txBox="1"/>
      </xdr:nvSpPr>
      <xdr:spPr>
        <a:xfrm>
          <a:off x="2705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a:extLst>
            <a:ext uri="{FF2B5EF4-FFF2-40B4-BE49-F238E27FC236}">
              <a16:creationId xmlns:a16="http://schemas.microsoft.com/office/drawing/2014/main" id="{00000000-0008-0000-0100-0000A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a:extLst>
            <a:ext uri="{FF2B5EF4-FFF2-40B4-BE49-F238E27FC236}">
              <a16:creationId xmlns:a16="http://schemas.microsoft.com/office/drawing/2014/main" id="{00000000-0008-0000-0100-0000A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a:extLst>
            <a:ext uri="{FF2B5EF4-FFF2-40B4-BE49-F238E27FC236}">
              <a16:creationId xmlns:a16="http://schemas.microsoft.com/office/drawing/2014/main" id="{00000000-0008-0000-0100-0000A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a:extLst>
            <a:ext uri="{FF2B5EF4-FFF2-40B4-BE49-F238E27FC236}">
              <a16:creationId xmlns:a16="http://schemas.microsoft.com/office/drawing/2014/main" id="{00000000-0008-0000-0100-0000A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a:extLst>
            <a:ext uri="{FF2B5EF4-FFF2-40B4-BE49-F238E27FC236}">
              <a16:creationId xmlns:a16="http://schemas.microsoft.com/office/drawing/2014/main" id="{00000000-0008-0000-0100-0000A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a:extLst>
            <a:ext uri="{FF2B5EF4-FFF2-40B4-BE49-F238E27FC236}">
              <a16:creationId xmlns:a16="http://schemas.microsoft.com/office/drawing/2014/main" id="{00000000-0008-0000-0100-0000A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a:extLst>
            <a:ext uri="{FF2B5EF4-FFF2-40B4-BE49-F238E27FC236}">
              <a16:creationId xmlns:a16="http://schemas.microsoft.com/office/drawing/2014/main" id="{00000000-0008-0000-0100-0000A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a:extLst>
            <a:ext uri="{FF2B5EF4-FFF2-40B4-BE49-F238E27FC236}">
              <a16:creationId xmlns:a16="http://schemas.microsoft.com/office/drawing/2014/main" id="{00000000-0008-0000-0100-0000B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18490</xdr:rowOff>
    </xdr:from>
    <xdr:to>
      <xdr:col>54</xdr:col>
      <xdr:colOff>189865</xdr:colOff>
      <xdr:row>64</xdr:row>
      <xdr:rowOff>73240</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flipV="1">
          <a:off x="10476865" y="9791140"/>
          <a:ext cx="0" cy="125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77067</xdr:rowOff>
    </xdr:from>
    <xdr:ext cx="469744" cy="259045"/>
    <xdr:sp macro="" textlink="">
      <xdr:nvSpPr>
        <xdr:cNvPr id="191" name="【橋りょう・トンネル】&#10;一人当たり有形固定資産（償却資産）額最小値テキスト">
          <a:extLst>
            <a:ext uri="{FF2B5EF4-FFF2-40B4-BE49-F238E27FC236}">
              <a16:creationId xmlns:a16="http://schemas.microsoft.com/office/drawing/2014/main" id="{00000000-0008-0000-0100-0000BF000000}"/>
            </a:ext>
          </a:extLst>
        </xdr:cNvPr>
        <xdr:cNvSpPr txBox="1"/>
      </xdr:nvSpPr>
      <xdr:spPr>
        <a:xfrm>
          <a:off x="10515600" y="110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73240</xdr:rowOff>
    </xdr:from>
    <xdr:to>
      <xdr:col>55</xdr:col>
      <xdr:colOff>88900</xdr:colOff>
      <xdr:row>64</xdr:row>
      <xdr:rowOff>73240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10388600" y="11046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136617</xdr:rowOff>
    </xdr:from>
    <xdr:ext cx="690189" cy="259045"/>
    <xdr:sp macro="" textlink="">
      <xdr:nvSpPr>
        <xdr:cNvPr id="193" name="【橋りょう・トンネル】&#10;一人当たり有形固定資産（償却資産）額最大値テキスト">
          <a:extLst>
            <a:ext uri="{FF2B5EF4-FFF2-40B4-BE49-F238E27FC236}">
              <a16:creationId xmlns:a16="http://schemas.microsoft.com/office/drawing/2014/main" id="{00000000-0008-0000-0100-0000C1000000}"/>
            </a:ext>
          </a:extLst>
        </xdr:cNvPr>
        <xdr:cNvSpPr txBox="1"/>
      </xdr:nvSpPr>
      <xdr:spPr>
        <a:xfrm>
          <a:off x="10515600" y="95663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18490</xdr:rowOff>
    </xdr:from>
    <xdr:to>
      <xdr:col>55</xdr:col>
      <xdr:colOff>88900</xdr:colOff>
      <xdr:row>57</xdr:row>
      <xdr:rowOff>18490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10388600" y="97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77756</xdr:rowOff>
    </xdr:from>
    <xdr:ext cx="599010" cy="259045"/>
    <xdr:sp macro="" textlink="">
      <xdr:nvSpPr>
        <xdr:cNvPr id="195" name="【橋りょう・トンネル】&#10;一人当たり有形固定資産（償却資産）額平均値テキスト">
          <a:extLst>
            <a:ext uri="{FF2B5EF4-FFF2-40B4-BE49-F238E27FC236}">
              <a16:creationId xmlns:a16="http://schemas.microsoft.com/office/drawing/2014/main" id="{00000000-0008-0000-0100-0000C3000000}"/>
            </a:ext>
          </a:extLst>
        </xdr:cNvPr>
        <xdr:cNvSpPr txBox="1"/>
      </xdr:nvSpPr>
      <xdr:spPr>
        <a:xfrm>
          <a:off x="10515600" y="1070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99329</xdr:rowOff>
    </xdr:from>
    <xdr:to>
      <xdr:col>55</xdr:col>
      <xdr:colOff>50800</xdr:colOff>
      <xdr:row>63</xdr:row>
      <xdr:rowOff>29479</xdr:rowOff>
    </xdr:to>
    <xdr:sp macro="" textlink="">
      <xdr:nvSpPr>
        <xdr:cNvPr id="196" name="フローチャート: 判断 195">
          <a:extLst>
            <a:ext uri="{FF2B5EF4-FFF2-40B4-BE49-F238E27FC236}">
              <a16:creationId xmlns:a16="http://schemas.microsoft.com/office/drawing/2014/main" id="{00000000-0008-0000-0100-0000C4000000}"/>
            </a:ext>
          </a:extLst>
        </xdr:cNvPr>
        <xdr:cNvSpPr/>
      </xdr:nvSpPr>
      <xdr:spPr>
        <a:xfrm>
          <a:off x="10426700" y="107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92158</xdr:rowOff>
    </xdr:from>
    <xdr:to>
      <xdr:col>50</xdr:col>
      <xdr:colOff>165100</xdr:colOff>
      <xdr:row>63</xdr:row>
      <xdr:rowOff>22308</xdr:rowOff>
    </xdr:to>
    <xdr:sp macro="" textlink="">
      <xdr:nvSpPr>
        <xdr:cNvPr id="197" name="フローチャート: 判断 196">
          <a:extLst>
            <a:ext uri="{FF2B5EF4-FFF2-40B4-BE49-F238E27FC236}">
              <a16:creationId xmlns:a16="http://schemas.microsoft.com/office/drawing/2014/main" id="{00000000-0008-0000-0100-0000C5000000}"/>
            </a:ext>
          </a:extLst>
        </xdr:cNvPr>
        <xdr:cNvSpPr/>
      </xdr:nvSpPr>
      <xdr:spPr>
        <a:xfrm>
          <a:off x="9588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145990</xdr:rowOff>
    </xdr:from>
    <xdr:to>
      <xdr:col>46</xdr:col>
      <xdr:colOff>38100</xdr:colOff>
      <xdr:row>63</xdr:row>
      <xdr:rowOff>76140</xdr:rowOff>
    </xdr:to>
    <xdr:sp macro="" textlink="">
      <xdr:nvSpPr>
        <xdr:cNvPr id="198" name="フローチャート: 判断 197">
          <a:extLst>
            <a:ext uri="{FF2B5EF4-FFF2-40B4-BE49-F238E27FC236}">
              <a16:creationId xmlns:a16="http://schemas.microsoft.com/office/drawing/2014/main" id="{00000000-0008-0000-0100-0000C6000000}"/>
            </a:ext>
          </a:extLst>
        </xdr:cNvPr>
        <xdr:cNvSpPr/>
      </xdr:nvSpPr>
      <xdr:spPr>
        <a:xfrm>
          <a:off x="8699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122933</xdr:rowOff>
    </xdr:from>
    <xdr:to>
      <xdr:col>50</xdr:col>
      <xdr:colOff>165100</xdr:colOff>
      <xdr:row>64</xdr:row>
      <xdr:rowOff>53083</xdr:rowOff>
    </xdr:to>
    <xdr:sp macro="" textlink="">
      <xdr:nvSpPr>
        <xdr:cNvPr id="204" name="楕円 203">
          <a:extLst>
            <a:ext uri="{FF2B5EF4-FFF2-40B4-BE49-F238E27FC236}">
              <a16:creationId xmlns:a16="http://schemas.microsoft.com/office/drawing/2014/main" id="{00000000-0008-0000-0100-0000CC000000}"/>
            </a:ext>
          </a:extLst>
        </xdr:cNvPr>
        <xdr:cNvSpPr/>
      </xdr:nvSpPr>
      <xdr:spPr>
        <a:xfrm>
          <a:off x="9588500" y="1092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123377</xdr:rowOff>
    </xdr:from>
    <xdr:to>
      <xdr:col>46</xdr:col>
      <xdr:colOff>38100</xdr:colOff>
      <xdr:row>64</xdr:row>
      <xdr:rowOff>53527</xdr:rowOff>
    </xdr:to>
    <xdr:sp macro="" textlink="">
      <xdr:nvSpPr>
        <xdr:cNvPr id="205" name="楕円 204">
          <a:extLst>
            <a:ext uri="{FF2B5EF4-FFF2-40B4-BE49-F238E27FC236}">
              <a16:creationId xmlns:a16="http://schemas.microsoft.com/office/drawing/2014/main" id="{00000000-0008-0000-0100-0000CD000000}"/>
            </a:ext>
          </a:extLst>
        </xdr:cNvPr>
        <xdr:cNvSpPr/>
      </xdr:nvSpPr>
      <xdr:spPr>
        <a:xfrm>
          <a:off x="8699500" y="1092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2283</xdr:rowOff>
    </xdr:from>
    <xdr:to>
      <xdr:col>50</xdr:col>
      <xdr:colOff>114300</xdr:colOff>
      <xdr:row>64</xdr:row>
      <xdr:rowOff>2727</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flipV="1">
          <a:off x="8750300" y="10975083"/>
          <a:ext cx="8890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38835</xdr:rowOff>
    </xdr:from>
    <xdr:ext cx="599010" cy="259045"/>
    <xdr:sp macro="" textlink="">
      <xdr:nvSpPr>
        <xdr:cNvPr id="207" name="n_1aveValue【橋りょう・トンネル】&#10;一人当たり有形固定資産（償却資産）額">
          <a:extLst>
            <a:ext uri="{FF2B5EF4-FFF2-40B4-BE49-F238E27FC236}">
              <a16:creationId xmlns:a16="http://schemas.microsoft.com/office/drawing/2014/main" id="{00000000-0008-0000-0100-0000CF000000}"/>
            </a:ext>
          </a:extLst>
        </xdr:cNvPr>
        <xdr:cNvSpPr txBox="1"/>
      </xdr:nvSpPr>
      <xdr:spPr>
        <a:xfrm>
          <a:off x="93270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92667</xdr:rowOff>
    </xdr:from>
    <xdr:ext cx="599010" cy="259045"/>
    <xdr:sp macro="" textlink="">
      <xdr:nvSpPr>
        <xdr:cNvPr id="208" name="n_2aveValue【橋りょう・トンネル】&#10;一人当たり有形固定資産（償却資産）額">
          <a:extLst>
            <a:ext uri="{FF2B5EF4-FFF2-40B4-BE49-F238E27FC236}">
              <a16:creationId xmlns:a16="http://schemas.microsoft.com/office/drawing/2014/main" id="{00000000-0008-0000-0100-0000D0000000}"/>
            </a:ext>
          </a:extLst>
        </xdr:cNvPr>
        <xdr:cNvSpPr txBox="1"/>
      </xdr:nvSpPr>
      <xdr:spPr>
        <a:xfrm>
          <a:off x="8450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44210</xdr:rowOff>
    </xdr:from>
    <xdr:ext cx="534377" cy="259045"/>
    <xdr:sp macro="" textlink="">
      <xdr:nvSpPr>
        <xdr:cNvPr id="209" name="n_1mainValue【橋りょう・トンネル】&#10;一人当たり有形固定資産（償却資産）額">
          <a:extLst>
            <a:ext uri="{FF2B5EF4-FFF2-40B4-BE49-F238E27FC236}">
              <a16:creationId xmlns:a16="http://schemas.microsoft.com/office/drawing/2014/main" id="{00000000-0008-0000-0100-0000D1000000}"/>
            </a:ext>
          </a:extLst>
        </xdr:cNvPr>
        <xdr:cNvSpPr txBox="1"/>
      </xdr:nvSpPr>
      <xdr:spPr>
        <a:xfrm>
          <a:off x="9359411" y="1101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44654</xdr:rowOff>
    </xdr:from>
    <xdr:ext cx="534377" cy="259045"/>
    <xdr:sp macro="" textlink="">
      <xdr:nvSpPr>
        <xdr:cNvPr id="210" name="n_2mainValue【橋りょう・トンネル】&#10;一人当たり有形固定資産（償却資産）額">
          <a:extLst>
            <a:ext uri="{FF2B5EF4-FFF2-40B4-BE49-F238E27FC236}">
              <a16:creationId xmlns:a16="http://schemas.microsoft.com/office/drawing/2014/main" id="{00000000-0008-0000-0100-0000D2000000}"/>
            </a:ext>
          </a:extLst>
        </xdr:cNvPr>
        <xdr:cNvSpPr txBox="1"/>
      </xdr:nvSpPr>
      <xdr:spPr>
        <a:xfrm>
          <a:off x="8483111" y="1101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a:extLst>
            <a:ext uri="{FF2B5EF4-FFF2-40B4-BE49-F238E27FC236}">
              <a16:creationId xmlns:a16="http://schemas.microsoft.com/office/drawing/2014/main" id="{00000000-0008-0000-0100-0000D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a:extLst>
            <a:ext uri="{FF2B5EF4-FFF2-40B4-BE49-F238E27FC236}">
              <a16:creationId xmlns:a16="http://schemas.microsoft.com/office/drawing/2014/main" id="{00000000-0008-0000-0100-0000D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a:extLst>
            <a:ext uri="{FF2B5EF4-FFF2-40B4-BE49-F238E27FC236}">
              <a16:creationId xmlns:a16="http://schemas.microsoft.com/office/drawing/2014/main" id="{00000000-0008-0000-0100-0000D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a:extLst>
            <a:ext uri="{FF2B5EF4-FFF2-40B4-BE49-F238E27FC236}">
              <a16:creationId xmlns:a16="http://schemas.microsoft.com/office/drawing/2014/main" id="{00000000-0008-0000-0100-0000EA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129539</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flipV="1">
          <a:off x="4634865" y="13335000"/>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36" name="【公営住宅】&#10;有形固定資産減価償却率最小値テキスト">
          <a:extLst>
            <a:ext uri="{FF2B5EF4-FFF2-40B4-BE49-F238E27FC236}">
              <a16:creationId xmlns:a16="http://schemas.microsoft.com/office/drawing/2014/main" id="{00000000-0008-0000-0100-0000EC000000}"/>
            </a:ext>
          </a:extLst>
        </xdr:cNvPr>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37" name="直線コネクタ 236">
          <a:extLst>
            <a:ext uri="{FF2B5EF4-FFF2-40B4-BE49-F238E27FC236}">
              <a16:creationId xmlns:a16="http://schemas.microsoft.com/office/drawing/2014/main" id="{00000000-0008-0000-0100-0000ED000000}"/>
            </a:ext>
          </a:extLst>
        </xdr:cNvPr>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公営住宅】&#10;有形固定資産減価償却率最大値テキスト">
          <a:extLst>
            <a:ext uri="{FF2B5EF4-FFF2-40B4-BE49-F238E27FC236}">
              <a16:creationId xmlns:a16="http://schemas.microsoft.com/office/drawing/2014/main" id="{00000000-0008-0000-0100-0000EE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38116</xdr:rowOff>
    </xdr:from>
    <xdr:ext cx="405111" cy="259045"/>
    <xdr:sp macro="" textlink="">
      <xdr:nvSpPr>
        <xdr:cNvPr id="240" name="【公営住宅】&#10;有形固定資産減価償却率平均値テキスト">
          <a:extLst>
            <a:ext uri="{FF2B5EF4-FFF2-40B4-BE49-F238E27FC236}">
              <a16:creationId xmlns:a16="http://schemas.microsoft.com/office/drawing/2014/main" id="{00000000-0008-0000-0100-0000F0000000}"/>
            </a:ext>
          </a:extLst>
        </xdr:cNvPr>
        <xdr:cNvSpPr txBox="1"/>
      </xdr:nvSpPr>
      <xdr:spPr>
        <a:xfrm>
          <a:off x="4673600" y="1392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45847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168275</xdr:rowOff>
    </xdr:from>
    <xdr:to>
      <xdr:col>15</xdr:col>
      <xdr:colOff>101600</xdr:colOff>
      <xdr:row>82</xdr:row>
      <xdr:rowOff>98425</xdr:rowOff>
    </xdr:to>
    <xdr:sp macro="" textlink="">
      <xdr:nvSpPr>
        <xdr:cNvPr id="243" name="フローチャート: 判断 242">
          <a:extLst>
            <a:ext uri="{FF2B5EF4-FFF2-40B4-BE49-F238E27FC236}">
              <a16:creationId xmlns:a16="http://schemas.microsoft.com/office/drawing/2014/main" id="{00000000-0008-0000-0100-0000F3000000}"/>
            </a:ext>
          </a:extLst>
        </xdr:cNvPr>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8255</xdr:rowOff>
    </xdr:from>
    <xdr:to>
      <xdr:col>20</xdr:col>
      <xdr:colOff>38100</xdr:colOff>
      <xdr:row>81</xdr:row>
      <xdr:rowOff>109855</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3746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80645</xdr:rowOff>
    </xdr:from>
    <xdr:to>
      <xdr:col>15</xdr:col>
      <xdr:colOff>101600</xdr:colOff>
      <xdr:row>83</xdr:row>
      <xdr:rowOff>10795</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2857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59055</xdr:rowOff>
    </xdr:from>
    <xdr:to>
      <xdr:col>19</xdr:col>
      <xdr:colOff>177800</xdr:colOff>
      <xdr:row>82</xdr:row>
      <xdr:rowOff>131445</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2908300" y="13946505"/>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252" name="n_1aveValue【公営住宅】&#10;有形固定資産減価償却率">
          <a:extLst>
            <a:ext uri="{FF2B5EF4-FFF2-40B4-BE49-F238E27FC236}">
              <a16:creationId xmlns:a16="http://schemas.microsoft.com/office/drawing/2014/main" id="{00000000-0008-0000-0100-0000FC000000}"/>
            </a:ext>
          </a:extLst>
        </xdr:cNvPr>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114952</xdr:rowOff>
    </xdr:from>
    <xdr:ext cx="405111" cy="259045"/>
    <xdr:sp macro="" textlink="">
      <xdr:nvSpPr>
        <xdr:cNvPr id="253" name="n_2aveValue【公営住宅】&#10;有形固定資産減価償却率">
          <a:extLst>
            <a:ext uri="{FF2B5EF4-FFF2-40B4-BE49-F238E27FC236}">
              <a16:creationId xmlns:a16="http://schemas.microsoft.com/office/drawing/2014/main" id="{00000000-0008-0000-0100-0000FD000000}"/>
            </a:ext>
          </a:extLst>
        </xdr:cNvPr>
        <xdr:cNvSpPr txBox="1"/>
      </xdr:nvSpPr>
      <xdr:spPr>
        <a:xfrm>
          <a:off x="2705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126382</xdr:rowOff>
    </xdr:from>
    <xdr:ext cx="405111" cy="259045"/>
    <xdr:sp macro="" textlink="">
      <xdr:nvSpPr>
        <xdr:cNvPr id="254" name="n_1mainValue【公営住宅】&#10;有形固定資産減価償却率">
          <a:extLst>
            <a:ext uri="{FF2B5EF4-FFF2-40B4-BE49-F238E27FC236}">
              <a16:creationId xmlns:a16="http://schemas.microsoft.com/office/drawing/2014/main" id="{00000000-0008-0000-0100-0000FE000000}"/>
            </a:ext>
          </a:extLst>
        </xdr:cNvPr>
        <xdr:cNvSpPr txBox="1"/>
      </xdr:nvSpPr>
      <xdr:spPr>
        <a:xfrm>
          <a:off x="35820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1922</xdr:rowOff>
    </xdr:from>
    <xdr:ext cx="405111" cy="259045"/>
    <xdr:sp macro="" textlink="">
      <xdr:nvSpPr>
        <xdr:cNvPr id="255" name="n_2mainValue【公営住宅】&#10;有形固定資産減価償却率">
          <a:extLst>
            <a:ext uri="{FF2B5EF4-FFF2-40B4-BE49-F238E27FC236}">
              <a16:creationId xmlns:a16="http://schemas.microsoft.com/office/drawing/2014/main" id="{00000000-0008-0000-0100-0000FF000000}"/>
            </a:ext>
          </a:extLst>
        </xdr:cNvPr>
        <xdr:cNvSpPr txBox="1"/>
      </xdr:nvSpPr>
      <xdr:spPr>
        <a:xfrm>
          <a:off x="2705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a:extLst>
            <a:ext uri="{FF2B5EF4-FFF2-40B4-BE49-F238E27FC236}">
              <a16:creationId xmlns:a16="http://schemas.microsoft.com/office/drawing/2014/main" id="{00000000-0008-0000-0100-00001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17907</xdr:rowOff>
    </xdr:from>
    <xdr:to>
      <xdr:col>54</xdr:col>
      <xdr:colOff>189865</xdr:colOff>
      <xdr:row>86</xdr:row>
      <xdr:rowOff>94107</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flipV="1">
          <a:off x="10476865" y="13562457"/>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280" name="【公営住宅】&#10;一人当たり面積最小値テキスト">
          <a:extLst>
            <a:ext uri="{FF2B5EF4-FFF2-40B4-BE49-F238E27FC236}">
              <a16:creationId xmlns:a16="http://schemas.microsoft.com/office/drawing/2014/main" id="{00000000-0008-0000-0100-000018010000}"/>
            </a:ext>
          </a:extLst>
        </xdr:cNvPr>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136034</xdr:rowOff>
    </xdr:from>
    <xdr:ext cx="469744" cy="259045"/>
    <xdr:sp macro="" textlink="">
      <xdr:nvSpPr>
        <xdr:cNvPr id="282" name="【公営住宅】&#10;一人当たり面積最大値テキスト">
          <a:extLst>
            <a:ext uri="{FF2B5EF4-FFF2-40B4-BE49-F238E27FC236}">
              <a16:creationId xmlns:a16="http://schemas.microsoft.com/office/drawing/2014/main" id="{00000000-0008-0000-0100-00001A010000}"/>
            </a:ext>
          </a:extLst>
        </xdr:cNvPr>
        <xdr:cNvSpPr txBox="1"/>
      </xdr:nvSpPr>
      <xdr:spPr>
        <a:xfrm>
          <a:off x="10515600" y="1333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17907</xdr:rowOff>
    </xdr:from>
    <xdr:to>
      <xdr:col>55</xdr:col>
      <xdr:colOff>88900</xdr:colOff>
      <xdr:row>79</xdr:row>
      <xdr:rowOff>17907</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10388600" y="1356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114316</xdr:rowOff>
    </xdr:from>
    <xdr:ext cx="469744" cy="259045"/>
    <xdr:sp macro="" textlink="">
      <xdr:nvSpPr>
        <xdr:cNvPr id="284" name="【公営住宅】&#10;一人当たり面積平均値テキスト">
          <a:extLst>
            <a:ext uri="{FF2B5EF4-FFF2-40B4-BE49-F238E27FC236}">
              <a16:creationId xmlns:a16="http://schemas.microsoft.com/office/drawing/2014/main" id="{00000000-0008-0000-0100-00001C010000}"/>
            </a:ext>
          </a:extLst>
        </xdr:cNvPr>
        <xdr:cNvSpPr txBox="1"/>
      </xdr:nvSpPr>
      <xdr:spPr>
        <a:xfrm>
          <a:off x="10515600" y="1451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285" name="フローチャート: 判断 284">
          <a:extLst>
            <a:ext uri="{FF2B5EF4-FFF2-40B4-BE49-F238E27FC236}">
              <a16:creationId xmlns:a16="http://schemas.microsoft.com/office/drawing/2014/main" id="{00000000-0008-0000-0100-00001D010000}"/>
            </a:ext>
          </a:extLst>
        </xdr:cNvPr>
        <xdr:cNvSpPr/>
      </xdr:nvSpPr>
      <xdr:spPr>
        <a:xfrm>
          <a:off x="10426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96647</xdr:rowOff>
    </xdr:from>
    <xdr:to>
      <xdr:col>50</xdr:col>
      <xdr:colOff>165100</xdr:colOff>
      <xdr:row>85</xdr:row>
      <xdr:rowOff>26797</xdr:rowOff>
    </xdr:to>
    <xdr:sp macro="" textlink="">
      <xdr:nvSpPr>
        <xdr:cNvPr id="286" name="フローチャート: 判断 285">
          <a:extLst>
            <a:ext uri="{FF2B5EF4-FFF2-40B4-BE49-F238E27FC236}">
              <a16:creationId xmlns:a16="http://schemas.microsoft.com/office/drawing/2014/main" id="{00000000-0008-0000-0100-00001E010000}"/>
            </a:ext>
          </a:extLst>
        </xdr:cNvPr>
        <xdr:cNvSpPr/>
      </xdr:nvSpPr>
      <xdr:spPr>
        <a:xfrm>
          <a:off x="9588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287" name="フローチャート: 判断 286">
          <a:extLst>
            <a:ext uri="{FF2B5EF4-FFF2-40B4-BE49-F238E27FC236}">
              <a16:creationId xmlns:a16="http://schemas.microsoft.com/office/drawing/2014/main" id="{00000000-0008-0000-0100-00001F010000}"/>
            </a:ext>
          </a:extLst>
        </xdr:cNvPr>
        <xdr:cNvSpPr/>
      </xdr:nvSpPr>
      <xdr:spPr>
        <a:xfrm>
          <a:off x="8699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163703</xdr:rowOff>
    </xdr:from>
    <xdr:to>
      <xdr:col>50</xdr:col>
      <xdr:colOff>165100</xdr:colOff>
      <xdr:row>86</xdr:row>
      <xdr:rowOff>93853</xdr:rowOff>
    </xdr:to>
    <xdr:sp macro="" textlink="">
      <xdr:nvSpPr>
        <xdr:cNvPr id="293" name="楕円 292">
          <a:extLst>
            <a:ext uri="{FF2B5EF4-FFF2-40B4-BE49-F238E27FC236}">
              <a16:creationId xmlns:a16="http://schemas.microsoft.com/office/drawing/2014/main" id="{00000000-0008-0000-0100-000025010000}"/>
            </a:ext>
          </a:extLst>
        </xdr:cNvPr>
        <xdr:cNvSpPr/>
      </xdr:nvSpPr>
      <xdr:spPr>
        <a:xfrm>
          <a:off x="9588500" y="1473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164846</xdr:rowOff>
    </xdr:from>
    <xdr:to>
      <xdr:col>46</xdr:col>
      <xdr:colOff>38100</xdr:colOff>
      <xdr:row>86</xdr:row>
      <xdr:rowOff>94996</xdr:rowOff>
    </xdr:to>
    <xdr:sp macro="" textlink="">
      <xdr:nvSpPr>
        <xdr:cNvPr id="294" name="楕円 293">
          <a:extLst>
            <a:ext uri="{FF2B5EF4-FFF2-40B4-BE49-F238E27FC236}">
              <a16:creationId xmlns:a16="http://schemas.microsoft.com/office/drawing/2014/main" id="{00000000-0008-0000-0100-000026010000}"/>
            </a:ext>
          </a:extLst>
        </xdr:cNvPr>
        <xdr:cNvSpPr/>
      </xdr:nvSpPr>
      <xdr:spPr>
        <a:xfrm>
          <a:off x="8699500" y="1473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43053</xdr:rowOff>
    </xdr:from>
    <xdr:to>
      <xdr:col>50</xdr:col>
      <xdr:colOff>114300</xdr:colOff>
      <xdr:row>86</xdr:row>
      <xdr:rowOff>44196</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flipV="1">
          <a:off x="8750300" y="1478775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43324</xdr:rowOff>
    </xdr:from>
    <xdr:ext cx="469744" cy="259045"/>
    <xdr:sp macro="" textlink="">
      <xdr:nvSpPr>
        <xdr:cNvPr id="296" name="n_1aveValue【公営住宅】&#10;一人当たり面積">
          <a:extLst>
            <a:ext uri="{FF2B5EF4-FFF2-40B4-BE49-F238E27FC236}">
              <a16:creationId xmlns:a16="http://schemas.microsoft.com/office/drawing/2014/main" id="{00000000-0008-0000-0100-000028010000}"/>
            </a:ext>
          </a:extLst>
        </xdr:cNvPr>
        <xdr:cNvSpPr txBox="1"/>
      </xdr:nvSpPr>
      <xdr:spPr>
        <a:xfrm>
          <a:off x="93917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82187</xdr:rowOff>
    </xdr:from>
    <xdr:ext cx="469744" cy="259045"/>
    <xdr:sp macro="" textlink="">
      <xdr:nvSpPr>
        <xdr:cNvPr id="297" name="n_2aveValue【公営住宅】&#10;一人当たり面積">
          <a:extLst>
            <a:ext uri="{FF2B5EF4-FFF2-40B4-BE49-F238E27FC236}">
              <a16:creationId xmlns:a16="http://schemas.microsoft.com/office/drawing/2014/main" id="{00000000-0008-0000-0100-000029010000}"/>
            </a:ext>
          </a:extLst>
        </xdr:cNvPr>
        <xdr:cNvSpPr txBox="1"/>
      </xdr:nvSpPr>
      <xdr:spPr>
        <a:xfrm>
          <a:off x="8515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84980</xdr:rowOff>
    </xdr:from>
    <xdr:ext cx="469744" cy="259045"/>
    <xdr:sp macro="" textlink="">
      <xdr:nvSpPr>
        <xdr:cNvPr id="298" name="n_1mainValue【公営住宅】&#10;一人当たり面積">
          <a:extLst>
            <a:ext uri="{FF2B5EF4-FFF2-40B4-BE49-F238E27FC236}">
              <a16:creationId xmlns:a16="http://schemas.microsoft.com/office/drawing/2014/main" id="{00000000-0008-0000-0100-00002A010000}"/>
            </a:ext>
          </a:extLst>
        </xdr:cNvPr>
        <xdr:cNvSpPr txBox="1"/>
      </xdr:nvSpPr>
      <xdr:spPr>
        <a:xfrm>
          <a:off x="9391727" y="1482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86123</xdr:rowOff>
    </xdr:from>
    <xdr:ext cx="469744" cy="259045"/>
    <xdr:sp macro="" textlink="">
      <xdr:nvSpPr>
        <xdr:cNvPr id="299" name="n_2mainValue【公営住宅】&#10;一人当たり面積">
          <a:extLst>
            <a:ext uri="{FF2B5EF4-FFF2-40B4-BE49-F238E27FC236}">
              <a16:creationId xmlns:a16="http://schemas.microsoft.com/office/drawing/2014/main" id="{00000000-0008-0000-0100-00002B010000}"/>
            </a:ext>
          </a:extLst>
        </xdr:cNvPr>
        <xdr:cNvSpPr txBox="1"/>
      </xdr:nvSpPr>
      <xdr:spPr>
        <a:xfrm>
          <a:off x="8515427"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a:extLst>
            <a:ext uri="{FF2B5EF4-FFF2-40B4-BE49-F238E27FC236}">
              <a16:creationId xmlns:a16="http://schemas.microsoft.com/office/drawing/2014/main" id="{00000000-0008-0000-0100-00003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76200</xdr:rowOff>
    </xdr:from>
    <xdr:to>
      <xdr:col>28</xdr:col>
      <xdr:colOff>114300</xdr:colOff>
      <xdr:row>108</xdr:row>
      <xdr:rowOff>76200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107</xdr:row>
      <xdr:rowOff>105427</xdr:rowOff>
    </xdr:from>
    <xdr:ext cx="33893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港湾・漁港】&#10;有形固定資産減価償却率グラフ枠">
          <a:extLst>
            <a:ext uri="{FF2B5EF4-FFF2-40B4-BE49-F238E27FC236}">
              <a16:creationId xmlns:a16="http://schemas.microsoft.com/office/drawing/2014/main" id="{00000000-0008-0000-0100-00003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45974</xdr:rowOff>
    </xdr:from>
    <xdr:to>
      <xdr:col>20</xdr:col>
      <xdr:colOff>38100</xdr:colOff>
      <xdr:row>101</xdr:row>
      <xdr:rowOff>147574</xdr:rowOff>
    </xdr:to>
    <xdr:sp macro="" textlink="">
      <xdr:nvSpPr>
        <xdr:cNvPr id="319" name="フローチャート: 判断 318">
          <a:extLst>
            <a:ext uri="{FF2B5EF4-FFF2-40B4-BE49-F238E27FC236}">
              <a16:creationId xmlns:a16="http://schemas.microsoft.com/office/drawing/2014/main" id="{00000000-0008-0000-0100-00003F010000}"/>
            </a:ext>
          </a:extLst>
        </xdr:cNvPr>
        <xdr:cNvSpPr/>
      </xdr:nvSpPr>
      <xdr:spPr>
        <a:xfrm>
          <a:off x="3746500" y="1736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169418</xdr:rowOff>
    </xdr:from>
    <xdr:to>
      <xdr:col>15</xdr:col>
      <xdr:colOff>101600</xdr:colOff>
      <xdr:row>101</xdr:row>
      <xdr:rowOff>99568</xdr:rowOff>
    </xdr:to>
    <xdr:sp macro="" textlink="">
      <xdr:nvSpPr>
        <xdr:cNvPr id="320" name="フローチャート: 判断 319">
          <a:extLst>
            <a:ext uri="{FF2B5EF4-FFF2-40B4-BE49-F238E27FC236}">
              <a16:creationId xmlns:a16="http://schemas.microsoft.com/office/drawing/2014/main" id="{00000000-0008-0000-0100-000040010000}"/>
            </a:ext>
          </a:extLst>
        </xdr:cNvPr>
        <xdr:cNvSpPr/>
      </xdr:nvSpPr>
      <xdr:spPr>
        <a:xfrm>
          <a:off x="2857500" y="1731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4826</xdr:rowOff>
    </xdr:from>
    <xdr:to>
      <xdr:col>20</xdr:col>
      <xdr:colOff>38100</xdr:colOff>
      <xdr:row>101</xdr:row>
      <xdr:rowOff>106426</xdr:rowOff>
    </xdr:to>
    <xdr:sp macro="" textlink="">
      <xdr:nvSpPr>
        <xdr:cNvPr id="326" name="楕円 325">
          <a:extLst>
            <a:ext uri="{FF2B5EF4-FFF2-40B4-BE49-F238E27FC236}">
              <a16:creationId xmlns:a16="http://schemas.microsoft.com/office/drawing/2014/main" id="{00000000-0008-0000-0100-000046010000}"/>
            </a:ext>
          </a:extLst>
        </xdr:cNvPr>
        <xdr:cNvSpPr/>
      </xdr:nvSpPr>
      <xdr:spPr>
        <a:xfrm>
          <a:off x="3746500" y="1732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7113</xdr:rowOff>
    </xdr:from>
    <xdr:to>
      <xdr:col>15</xdr:col>
      <xdr:colOff>101600</xdr:colOff>
      <xdr:row>101</xdr:row>
      <xdr:rowOff>108713</xdr:rowOff>
    </xdr:to>
    <xdr:sp macro="" textlink="">
      <xdr:nvSpPr>
        <xdr:cNvPr id="327" name="楕円 326">
          <a:extLst>
            <a:ext uri="{FF2B5EF4-FFF2-40B4-BE49-F238E27FC236}">
              <a16:creationId xmlns:a16="http://schemas.microsoft.com/office/drawing/2014/main" id="{00000000-0008-0000-0100-000047010000}"/>
            </a:ext>
          </a:extLst>
        </xdr:cNvPr>
        <xdr:cNvSpPr/>
      </xdr:nvSpPr>
      <xdr:spPr>
        <a:xfrm>
          <a:off x="2857500" y="1732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55626</xdr:rowOff>
    </xdr:from>
    <xdr:to>
      <xdr:col>19</xdr:col>
      <xdr:colOff>177800</xdr:colOff>
      <xdr:row>101</xdr:row>
      <xdr:rowOff>57913</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flipV="1">
          <a:off x="2908300" y="1737207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138701</xdr:rowOff>
    </xdr:from>
    <xdr:ext cx="405111" cy="259045"/>
    <xdr:sp macro="" textlink="">
      <xdr:nvSpPr>
        <xdr:cNvPr id="329" name="n_1aveValue【港湾・漁港】&#10;有形固定資産減価償却率">
          <a:extLst>
            <a:ext uri="{FF2B5EF4-FFF2-40B4-BE49-F238E27FC236}">
              <a16:creationId xmlns:a16="http://schemas.microsoft.com/office/drawing/2014/main" id="{00000000-0008-0000-0100-000049010000}"/>
            </a:ext>
          </a:extLst>
        </xdr:cNvPr>
        <xdr:cNvSpPr txBox="1"/>
      </xdr:nvSpPr>
      <xdr:spPr>
        <a:xfrm>
          <a:off x="3582044" y="17455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116095</xdr:rowOff>
    </xdr:from>
    <xdr:ext cx="405111" cy="259045"/>
    <xdr:sp macro="" textlink="">
      <xdr:nvSpPr>
        <xdr:cNvPr id="330" name="n_2aveValue【港湾・漁港】&#10;有形固定資産減価償却率">
          <a:extLst>
            <a:ext uri="{FF2B5EF4-FFF2-40B4-BE49-F238E27FC236}">
              <a16:creationId xmlns:a16="http://schemas.microsoft.com/office/drawing/2014/main" id="{00000000-0008-0000-0100-00004A010000}"/>
            </a:ext>
          </a:extLst>
        </xdr:cNvPr>
        <xdr:cNvSpPr txBox="1"/>
      </xdr:nvSpPr>
      <xdr:spPr>
        <a:xfrm>
          <a:off x="2705744" y="1708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122953</xdr:rowOff>
    </xdr:from>
    <xdr:ext cx="405111" cy="259045"/>
    <xdr:sp macro="" textlink="">
      <xdr:nvSpPr>
        <xdr:cNvPr id="331" name="n_1mainValue【港湾・漁港】&#10;有形固定資産減価償却率">
          <a:extLst>
            <a:ext uri="{FF2B5EF4-FFF2-40B4-BE49-F238E27FC236}">
              <a16:creationId xmlns:a16="http://schemas.microsoft.com/office/drawing/2014/main" id="{00000000-0008-0000-0100-00004B010000}"/>
            </a:ext>
          </a:extLst>
        </xdr:cNvPr>
        <xdr:cNvSpPr txBox="1"/>
      </xdr:nvSpPr>
      <xdr:spPr>
        <a:xfrm>
          <a:off x="3582044" y="1709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99840</xdr:rowOff>
    </xdr:from>
    <xdr:ext cx="405111" cy="259045"/>
    <xdr:sp macro="" textlink="">
      <xdr:nvSpPr>
        <xdr:cNvPr id="332" name="n_2mainValue【港湾・漁港】&#10;有形固定資産減価償却率">
          <a:extLst>
            <a:ext uri="{FF2B5EF4-FFF2-40B4-BE49-F238E27FC236}">
              <a16:creationId xmlns:a16="http://schemas.microsoft.com/office/drawing/2014/main" id="{00000000-0008-0000-0100-00004C010000}"/>
            </a:ext>
          </a:extLst>
        </xdr:cNvPr>
        <xdr:cNvSpPr txBox="1"/>
      </xdr:nvSpPr>
      <xdr:spPr>
        <a:xfrm>
          <a:off x="2705744" y="1741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34" name="正方形/長方形 333">
          <a:extLst>
            <a:ext uri="{FF2B5EF4-FFF2-40B4-BE49-F238E27FC236}">
              <a16:creationId xmlns:a16="http://schemas.microsoft.com/office/drawing/2014/main" id="{00000000-0008-0000-0100-00004E010000}"/>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35" name="正方形/長方形 334">
          <a:extLst>
            <a:ext uri="{FF2B5EF4-FFF2-40B4-BE49-F238E27FC236}">
              <a16:creationId xmlns:a16="http://schemas.microsoft.com/office/drawing/2014/main" id="{00000000-0008-0000-0100-00004F010000}"/>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36" name="正方形/長方形 335">
          <a:extLst>
            <a:ext uri="{FF2B5EF4-FFF2-40B4-BE49-F238E27FC236}">
              <a16:creationId xmlns:a16="http://schemas.microsoft.com/office/drawing/2014/main" id="{00000000-0008-0000-0100-000050010000}"/>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37" name="正方形/長方形 336">
          <a:extLst>
            <a:ext uri="{FF2B5EF4-FFF2-40B4-BE49-F238E27FC236}">
              <a16:creationId xmlns:a16="http://schemas.microsoft.com/office/drawing/2014/main" id="{00000000-0008-0000-0100-000051010000}"/>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8" name="正方形/長方形 337">
          <a:extLst>
            <a:ext uri="{FF2B5EF4-FFF2-40B4-BE49-F238E27FC236}">
              <a16:creationId xmlns:a16="http://schemas.microsoft.com/office/drawing/2014/main" id="{00000000-0008-0000-0100-00005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1" name="【港湾・漁港】&#10;一人当たり有形固定資産（償却資産）額グラフ枠">
          <a:extLst>
            <a:ext uri="{FF2B5EF4-FFF2-40B4-BE49-F238E27FC236}">
              <a16:creationId xmlns:a16="http://schemas.microsoft.com/office/drawing/2014/main" id="{00000000-0008-0000-0100-00005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100</xdr:row>
      <xdr:rowOff>38646</xdr:rowOff>
    </xdr:from>
    <xdr:to>
      <xdr:col>50</xdr:col>
      <xdr:colOff>165100</xdr:colOff>
      <xdr:row>100</xdr:row>
      <xdr:rowOff>140246</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9588500" y="1718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112492</xdr:rowOff>
    </xdr:from>
    <xdr:to>
      <xdr:col>46</xdr:col>
      <xdr:colOff>38100</xdr:colOff>
      <xdr:row>105</xdr:row>
      <xdr:rowOff>42642</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8699500" y="1794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134989</xdr:rowOff>
    </xdr:from>
    <xdr:to>
      <xdr:col>50</xdr:col>
      <xdr:colOff>165100</xdr:colOff>
      <xdr:row>105</xdr:row>
      <xdr:rowOff>65139</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9588500" y="1796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141286</xdr:rowOff>
    </xdr:from>
    <xdr:to>
      <xdr:col>46</xdr:col>
      <xdr:colOff>38100</xdr:colOff>
      <xdr:row>105</xdr:row>
      <xdr:rowOff>71436</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8699500" y="1797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14339</xdr:rowOff>
    </xdr:from>
    <xdr:to>
      <xdr:col>50</xdr:col>
      <xdr:colOff>114300</xdr:colOff>
      <xdr:row>105</xdr:row>
      <xdr:rowOff>20636</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flipV="1">
          <a:off x="8750300" y="18016589"/>
          <a:ext cx="889000" cy="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98</xdr:row>
      <xdr:rowOff>156773</xdr:rowOff>
    </xdr:from>
    <xdr:ext cx="599010" cy="259045"/>
    <xdr:sp macro="" textlink="">
      <xdr:nvSpPr>
        <xdr:cNvPr id="362" name="n_1aveValue【港湾・漁港】&#10;一人当たり有形固定資産（償却資産）額">
          <a:extLst>
            <a:ext uri="{FF2B5EF4-FFF2-40B4-BE49-F238E27FC236}">
              <a16:creationId xmlns:a16="http://schemas.microsoft.com/office/drawing/2014/main" id="{00000000-0008-0000-0100-00006A010000}"/>
            </a:ext>
          </a:extLst>
        </xdr:cNvPr>
        <xdr:cNvSpPr txBox="1"/>
      </xdr:nvSpPr>
      <xdr:spPr>
        <a:xfrm>
          <a:off x="9327095" y="1695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59169</xdr:rowOff>
    </xdr:from>
    <xdr:ext cx="599010" cy="259045"/>
    <xdr:sp macro="" textlink="">
      <xdr:nvSpPr>
        <xdr:cNvPr id="363" name="n_2aveValue【港湾・漁港】&#10;一人当たり有形固定資産（償却資産）額">
          <a:extLst>
            <a:ext uri="{FF2B5EF4-FFF2-40B4-BE49-F238E27FC236}">
              <a16:creationId xmlns:a16="http://schemas.microsoft.com/office/drawing/2014/main" id="{00000000-0008-0000-0100-00006B010000}"/>
            </a:ext>
          </a:extLst>
        </xdr:cNvPr>
        <xdr:cNvSpPr txBox="1"/>
      </xdr:nvSpPr>
      <xdr:spPr>
        <a:xfrm>
          <a:off x="8450795" y="1771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56266</xdr:rowOff>
    </xdr:from>
    <xdr:ext cx="599010" cy="259045"/>
    <xdr:sp macro="" textlink="">
      <xdr:nvSpPr>
        <xdr:cNvPr id="364" name="n_1mainValue【港湾・漁港】&#10;一人当たり有形固定資産（償却資産）額">
          <a:extLst>
            <a:ext uri="{FF2B5EF4-FFF2-40B4-BE49-F238E27FC236}">
              <a16:creationId xmlns:a16="http://schemas.microsoft.com/office/drawing/2014/main" id="{00000000-0008-0000-0100-00006C010000}"/>
            </a:ext>
          </a:extLst>
        </xdr:cNvPr>
        <xdr:cNvSpPr txBox="1"/>
      </xdr:nvSpPr>
      <xdr:spPr>
        <a:xfrm>
          <a:off x="9327095" y="1805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62563</xdr:rowOff>
    </xdr:from>
    <xdr:ext cx="599010" cy="259045"/>
    <xdr:sp macro="" textlink="">
      <xdr:nvSpPr>
        <xdr:cNvPr id="365" name="n_2mainValue【港湾・漁港】&#10;一人当たり有形固定資産（償却資産）額">
          <a:extLst>
            <a:ext uri="{FF2B5EF4-FFF2-40B4-BE49-F238E27FC236}">
              <a16:creationId xmlns:a16="http://schemas.microsoft.com/office/drawing/2014/main" id="{00000000-0008-0000-0100-00006D010000}"/>
            </a:ext>
          </a:extLst>
        </xdr:cNvPr>
        <xdr:cNvSpPr txBox="1"/>
      </xdr:nvSpPr>
      <xdr:spPr>
        <a:xfrm>
          <a:off x="8450795" y="18064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学校施設】&#10;有形固定資産減価償却率グラフ枠">
          <a:extLst>
            <a:ext uri="{FF2B5EF4-FFF2-40B4-BE49-F238E27FC236}">
              <a16:creationId xmlns:a16="http://schemas.microsoft.com/office/drawing/2014/main" id="{00000000-0008-0000-0100-00009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89807</xdr:rowOff>
    </xdr:from>
    <xdr:to>
      <xdr:col>85</xdr:col>
      <xdr:colOff>126364</xdr:colOff>
      <xdr:row>64</xdr:row>
      <xdr:rowOff>16328</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flipV="1">
          <a:off x="16318864" y="9691007"/>
          <a:ext cx="0" cy="1298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20155</xdr:rowOff>
    </xdr:from>
    <xdr:ext cx="340478" cy="259045"/>
    <xdr:sp macro="" textlink="">
      <xdr:nvSpPr>
        <xdr:cNvPr id="408" name="【学校施設】&#10;有形固定資産減価償却率最小値テキスト">
          <a:extLst>
            <a:ext uri="{FF2B5EF4-FFF2-40B4-BE49-F238E27FC236}">
              <a16:creationId xmlns:a16="http://schemas.microsoft.com/office/drawing/2014/main" id="{00000000-0008-0000-0100-000098010000}"/>
            </a:ext>
          </a:extLst>
        </xdr:cNvPr>
        <xdr:cNvSpPr txBox="1"/>
      </xdr:nvSpPr>
      <xdr:spPr>
        <a:xfrm>
          <a:off x="16357600" y="10992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xdr:rowOff>
    </xdr:from>
    <xdr:to>
      <xdr:col>86</xdr:col>
      <xdr:colOff>25400</xdr:colOff>
      <xdr:row>64</xdr:row>
      <xdr:rowOff>16328</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6230600" y="1098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36484</xdr:rowOff>
    </xdr:from>
    <xdr:ext cx="405111" cy="259045"/>
    <xdr:sp macro="" textlink="">
      <xdr:nvSpPr>
        <xdr:cNvPr id="410" name="【学校施設】&#10;有形固定資産減価償却率最大値テキスト">
          <a:extLst>
            <a:ext uri="{FF2B5EF4-FFF2-40B4-BE49-F238E27FC236}">
              <a16:creationId xmlns:a16="http://schemas.microsoft.com/office/drawing/2014/main" id="{00000000-0008-0000-0100-00009A010000}"/>
            </a:ext>
          </a:extLst>
        </xdr:cNvPr>
        <xdr:cNvSpPr txBox="1"/>
      </xdr:nvSpPr>
      <xdr:spPr>
        <a:xfrm>
          <a:off x="16357600" y="946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89807</xdr:rowOff>
    </xdr:from>
    <xdr:to>
      <xdr:col>86</xdr:col>
      <xdr:colOff>25400</xdr:colOff>
      <xdr:row>56</xdr:row>
      <xdr:rowOff>89807</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6230600" y="969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32130</xdr:rowOff>
    </xdr:from>
    <xdr:ext cx="405111" cy="259045"/>
    <xdr:sp macro="" textlink="">
      <xdr:nvSpPr>
        <xdr:cNvPr id="412" name="【学校施設】&#10;有形固定資産減価償却率平均値テキスト">
          <a:extLst>
            <a:ext uri="{FF2B5EF4-FFF2-40B4-BE49-F238E27FC236}">
              <a16:creationId xmlns:a16="http://schemas.microsoft.com/office/drawing/2014/main" id="{00000000-0008-0000-0100-00009C010000}"/>
            </a:ext>
          </a:extLst>
        </xdr:cNvPr>
        <xdr:cNvSpPr txBox="1"/>
      </xdr:nvSpPr>
      <xdr:spPr>
        <a:xfrm>
          <a:off x="1635760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61867</xdr:rowOff>
    </xdr:from>
    <xdr:to>
      <xdr:col>81</xdr:col>
      <xdr:colOff>101600</xdr:colOff>
      <xdr:row>59</xdr:row>
      <xdr:rowOff>163467</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15430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30843</xdr:rowOff>
    </xdr:from>
    <xdr:to>
      <xdr:col>76</xdr:col>
      <xdr:colOff>165100</xdr:colOff>
      <xdr:row>59</xdr:row>
      <xdr:rowOff>132443</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14541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102688</xdr:rowOff>
    </xdr:from>
    <xdr:to>
      <xdr:col>81</xdr:col>
      <xdr:colOff>101600</xdr:colOff>
      <xdr:row>58</xdr:row>
      <xdr:rowOff>32838</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15430500" y="987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120650</xdr:rowOff>
    </xdr:from>
    <xdr:to>
      <xdr:col>76</xdr:col>
      <xdr:colOff>165100</xdr:colOff>
      <xdr:row>59</xdr:row>
      <xdr:rowOff>50800</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14541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153488</xdr:rowOff>
    </xdr:from>
    <xdr:to>
      <xdr:col>81</xdr:col>
      <xdr:colOff>50800</xdr:colOff>
      <xdr:row>59</xdr:row>
      <xdr:rowOff>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flipV="1">
          <a:off x="14592300" y="9926138"/>
          <a:ext cx="8890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154594</xdr:rowOff>
    </xdr:from>
    <xdr:ext cx="405111" cy="259045"/>
    <xdr:sp macro="" textlink="">
      <xdr:nvSpPr>
        <xdr:cNvPr id="424" name="n_1aveValue【学校施設】&#10;有形固定資産減価償却率">
          <a:extLst>
            <a:ext uri="{FF2B5EF4-FFF2-40B4-BE49-F238E27FC236}">
              <a16:creationId xmlns:a16="http://schemas.microsoft.com/office/drawing/2014/main" id="{00000000-0008-0000-0100-0000A8010000}"/>
            </a:ext>
          </a:extLst>
        </xdr:cNvPr>
        <xdr:cNvSpPr txBox="1"/>
      </xdr:nvSpPr>
      <xdr:spPr>
        <a:xfrm>
          <a:off x="152660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123570</xdr:rowOff>
    </xdr:from>
    <xdr:ext cx="405111" cy="259045"/>
    <xdr:sp macro="" textlink="">
      <xdr:nvSpPr>
        <xdr:cNvPr id="425" name="n_2aveValue【学校施設】&#10;有形固定資産減価償却率">
          <a:extLst>
            <a:ext uri="{FF2B5EF4-FFF2-40B4-BE49-F238E27FC236}">
              <a16:creationId xmlns:a16="http://schemas.microsoft.com/office/drawing/2014/main" id="{00000000-0008-0000-0100-0000A9010000}"/>
            </a:ext>
          </a:extLst>
        </xdr:cNvPr>
        <xdr:cNvSpPr txBox="1"/>
      </xdr:nvSpPr>
      <xdr:spPr>
        <a:xfrm>
          <a:off x="14389744"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49365</xdr:rowOff>
    </xdr:from>
    <xdr:ext cx="405111" cy="259045"/>
    <xdr:sp macro="" textlink="">
      <xdr:nvSpPr>
        <xdr:cNvPr id="426" name="n_1mainValue【学校施設】&#10;有形固定資産減価償却率">
          <a:extLst>
            <a:ext uri="{FF2B5EF4-FFF2-40B4-BE49-F238E27FC236}">
              <a16:creationId xmlns:a16="http://schemas.microsoft.com/office/drawing/2014/main" id="{00000000-0008-0000-0100-0000AA010000}"/>
            </a:ext>
          </a:extLst>
        </xdr:cNvPr>
        <xdr:cNvSpPr txBox="1"/>
      </xdr:nvSpPr>
      <xdr:spPr>
        <a:xfrm>
          <a:off x="15266044" y="965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67327</xdr:rowOff>
    </xdr:from>
    <xdr:ext cx="405111" cy="259045"/>
    <xdr:sp macro="" textlink="">
      <xdr:nvSpPr>
        <xdr:cNvPr id="427" name="n_2mainValue【学校施設】&#10;有形固定資産減価償却率">
          <a:extLst>
            <a:ext uri="{FF2B5EF4-FFF2-40B4-BE49-F238E27FC236}">
              <a16:creationId xmlns:a16="http://schemas.microsoft.com/office/drawing/2014/main" id="{00000000-0008-0000-0100-0000AB010000}"/>
            </a:ext>
          </a:extLst>
        </xdr:cNvPr>
        <xdr:cNvSpPr txBox="1"/>
      </xdr:nvSpPr>
      <xdr:spPr>
        <a:xfrm>
          <a:off x="14389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8" name="正方形/長方形 427">
          <a:extLst>
            <a:ext uri="{FF2B5EF4-FFF2-40B4-BE49-F238E27FC236}">
              <a16:creationId xmlns:a16="http://schemas.microsoft.com/office/drawing/2014/main" id="{00000000-0008-0000-0100-0000A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9" name="正方形/長方形 428">
          <a:extLst>
            <a:ext uri="{FF2B5EF4-FFF2-40B4-BE49-F238E27FC236}">
              <a16:creationId xmlns:a16="http://schemas.microsoft.com/office/drawing/2014/main" id="{00000000-0008-0000-0100-0000AD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9" name="【学校施設】&#10;一人当たり面積グラフ枠">
          <a:extLst>
            <a:ext uri="{FF2B5EF4-FFF2-40B4-BE49-F238E27FC236}">
              <a16:creationId xmlns:a16="http://schemas.microsoft.com/office/drawing/2014/main" id="{00000000-0008-0000-0100-0000C1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63094</xdr:rowOff>
    </xdr:from>
    <xdr:to>
      <xdr:col>116</xdr:col>
      <xdr:colOff>62864</xdr:colOff>
      <xdr:row>62</xdr:row>
      <xdr:rowOff>169621</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flipV="1">
          <a:off x="22160864" y="9835744"/>
          <a:ext cx="0" cy="96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1998</xdr:rowOff>
    </xdr:from>
    <xdr:ext cx="469744" cy="259045"/>
    <xdr:sp macro="" textlink="">
      <xdr:nvSpPr>
        <xdr:cNvPr id="451" name="【学校施設】&#10;一人当たり面積最小値テキスト">
          <a:extLst>
            <a:ext uri="{FF2B5EF4-FFF2-40B4-BE49-F238E27FC236}">
              <a16:creationId xmlns:a16="http://schemas.microsoft.com/office/drawing/2014/main" id="{00000000-0008-0000-0100-0000C3010000}"/>
            </a:ext>
          </a:extLst>
        </xdr:cNvPr>
        <xdr:cNvSpPr txBox="1"/>
      </xdr:nvSpPr>
      <xdr:spPr>
        <a:xfrm>
          <a:off x="22199600" y="1080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169621</xdr:rowOff>
    </xdr:from>
    <xdr:to>
      <xdr:col>116</xdr:col>
      <xdr:colOff>152400</xdr:colOff>
      <xdr:row>62</xdr:row>
      <xdr:rowOff>169621</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22072600" y="10799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9771</xdr:rowOff>
    </xdr:from>
    <xdr:ext cx="469744" cy="259045"/>
    <xdr:sp macro="" textlink="">
      <xdr:nvSpPr>
        <xdr:cNvPr id="453" name="【学校施設】&#10;一人当たり面積最大値テキスト">
          <a:extLst>
            <a:ext uri="{FF2B5EF4-FFF2-40B4-BE49-F238E27FC236}">
              <a16:creationId xmlns:a16="http://schemas.microsoft.com/office/drawing/2014/main" id="{00000000-0008-0000-0100-0000C5010000}"/>
            </a:ext>
          </a:extLst>
        </xdr:cNvPr>
        <xdr:cNvSpPr txBox="1"/>
      </xdr:nvSpPr>
      <xdr:spPr>
        <a:xfrm>
          <a:off x="22199600" y="961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63094</xdr:rowOff>
    </xdr:from>
    <xdr:to>
      <xdr:col>116</xdr:col>
      <xdr:colOff>152400</xdr:colOff>
      <xdr:row>57</xdr:row>
      <xdr:rowOff>63094</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22072600" y="983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140225</xdr:rowOff>
    </xdr:from>
    <xdr:ext cx="469744" cy="259045"/>
    <xdr:sp macro="" textlink="">
      <xdr:nvSpPr>
        <xdr:cNvPr id="455" name="【学校施設】&#10;一人当たり面積平均値テキスト">
          <a:extLst>
            <a:ext uri="{FF2B5EF4-FFF2-40B4-BE49-F238E27FC236}">
              <a16:creationId xmlns:a16="http://schemas.microsoft.com/office/drawing/2014/main" id="{00000000-0008-0000-0100-0000C7010000}"/>
            </a:ext>
          </a:extLst>
        </xdr:cNvPr>
        <xdr:cNvSpPr txBox="1"/>
      </xdr:nvSpPr>
      <xdr:spPr>
        <a:xfrm>
          <a:off x="22199600" y="10427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456" name="フローチャート: 判断 455">
          <a:extLst>
            <a:ext uri="{FF2B5EF4-FFF2-40B4-BE49-F238E27FC236}">
              <a16:creationId xmlns:a16="http://schemas.microsoft.com/office/drawing/2014/main" id="{00000000-0008-0000-0100-0000C8010000}"/>
            </a:ext>
          </a:extLst>
        </xdr:cNvPr>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92304</xdr:rowOff>
    </xdr:from>
    <xdr:to>
      <xdr:col>112</xdr:col>
      <xdr:colOff>38100</xdr:colOff>
      <xdr:row>61</xdr:row>
      <xdr:rowOff>22454</xdr:rowOff>
    </xdr:to>
    <xdr:sp macro="" textlink="">
      <xdr:nvSpPr>
        <xdr:cNvPr id="457" name="フローチャート: 判断 456">
          <a:extLst>
            <a:ext uri="{FF2B5EF4-FFF2-40B4-BE49-F238E27FC236}">
              <a16:creationId xmlns:a16="http://schemas.microsoft.com/office/drawing/2014/main" id="{00000000-0008-0000-0100-0000C9010000}"/>
            </a:ext>
          </a:extLst>
        </xdr:cNvPr>
        <xdr:cNvSpPr/>
      </xdr:nvSpPr>
      <xdr:spPr>
        <a:xfrm>
          <a:off x="21272500" y="1037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458" name="フローチャート: 判断 457">
          <a:extLst>
            <a:ext uri="{FF2B5EF4-FFF2-40B4-BE49-F238E27FC236}">
              <a16:creationId xmlns:a16="http://schemas.microsoft.com/office/drawing/2014/main" id="{00000000-0008-0000-0100-0000CA010000}"/>
            </a:ext>
          </a:extLst>
        </xdr:cNvPr>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60757</xdr:rowOff>
    </xdr:from>
    <xdr:to>
      <xdr:col>112</xdr:col>
      <xdr:colOff>38100</xdr:colOff>
      <xdr:row>60</xdr:row>
      <xdr:rowOff>162357</xdr:rowOff>
    </xdr:to>
    <xdr:sp macro="" textlink="">
      <xdr:nvSpPr>
        <xdr:cNvPr id="464" name="楕円 463">
          <a:extLst>
            <a:ext uri="{FF2B5EF4-FFF2-40B4-BE49-F238E27FC236}">
              <a16:creationId xmlns:a16="http://schemas.microsoft.com/office/drawing/2014/main" id="{00000000-0008-0000-0100-0000D0010000}"/>
            </a:ext>
          </a:extLst>
        </xdr:cNvPr>
        <xdr:cNvSpPr/>
      </xdr:nvSpPr>
      <xdr:spPr>
        <a:xfrm>
          <a:off x="21272500" y="103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57</xdr:row>
      <xdr:rowOff>55728</xdr:rowOff>
    </xdr:from>
    <xdr:to>
      <xdr:col>107</xdr:col>
      <xdr:colOff>101600</xdr:colOff>
      <xdr:row>57</xdr:row>
      <xdr:rowOff>157328</xdr:rowOff>
    </xdr:to>
    <xdr:sp macro="" textlink="">
      <xdr:nvSpPr>
        <xdr:cNvPr id="465" name="楕円 464">
          <a:extLst>
            <a:ext uri="{FF2B5EF4-FFF2-40B4-BE49-F238E27FC236}">
              <a16:creationId xmlns:a16="http://schemas.microsoft.com/office/drawing/2014/main" id="{00000000-0008-0000-0100-0000D1010000}"/>
            </a:ext>
          </a:extLst>
        </xdr:cNvPr>
        <xdr:cNvSpPr/>
      </xdr:nvSpPr>
      <xdr:spPr>
        <a:xfrm>
          <a:off x="20383500" y="982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106528</xdr:rowOff>
    </xdr:from>
    <xdr:to>
      <xdr:col>111</xdr:col>
      <xdr:colOff>177800</xdr:colOff>
      <xdr:row>60</xdr:row>
      <xdr:rowOff>111557</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20434300" y="9879178"/>
          <a:ext cx="889000" cy="51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13581</xdr:rowOff>
    </xdr:from>
    <xdr:ext cx="469744" cy="259045"/>
    <xdr:sp macro="" textlink="">
      <xdr:nvSpPr>
        <xdr:cNvPr id="467" name="n_1aveValue【学校施設】&#10;一人当たり面積">
          <a:extLst>
            <a:ext uri="{FF2B5EF4-FFF2-40B4-BE49-F238E27FC236}">
              <a16:creationId xmlns:a16="http://schemas.microsoft.com/office/drawing/2014/main" id="{00000000-0008-0000-0100-0000D3010000}"/>
            </a:ext>
          </a:extLst>
        </xdr:cNvPr>
        <xdr:cNvSpPr txBox="1"/>
      </xdr:nvSpPr>
      <xdr:spPr>
        <a:xfrm>
          <a:off x="21075727" y="104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88104</xdr:rowOff>
    </xdr:from>
    <xdr:ext cx="469744" cy="259045"/>
    <xdr:sp macro="" textlink="">
      <xdr:nvSpPr>
        <xdr:cNvPr id="468" name="n_2aveValue【学校施設】&#10;一人当たり面積">
          <a:extLst>
            <a:ext uri="{FF2B5EF4-FFF2-40B4-BE49-F238E27FC236}">
              <a16:creationId xmlns:a16="http://schemas.microsoft.com/office/drawing/2014/main" id="{00000000-0008-0000-0100-0000D4010000}"/>
            </a:ext>
          </a:extLst>
        </xdr:cNvPr>
        <xdr:cNvSpPr txBox="1"/>
      </xdr:nvSpPr>
      <xdr:spPr>
        <a:xfrm>
          <a:off x="20199427" y="1054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7434</xdr:rowOff>
    </xdr:from>
    <xdr:ext cx="469744" cy="259045"/>
    <xdr:sp macro="" textlink="">
      <xdr:nvSpPr>
        <xdr:cNvPr id="469" name="n_1mainValue【学校施設】&#10;一人当たり面積">
          <a:extLst>
            <a:ext uri="{FF2B5EF4-FFF2-40B4-BE49-F238E27FC236}">
              <a16:creationId xmlns:a16="http://schemas.microsoft.com/office/drawing/2014/main" id="{00000000-0008-0000-0100-0000D5010000}"/>
            </a:ext>
          </a:extLst>
        </xdr:cNvPr>
        <xdr:cNvSpPr txBox="1"/>
      </xdr:nvSpPr>
      <xdr:spPr>
        <a:xfrm>
          <a:off x="21075727" y="1012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2405</xdr:rowOff>
    </xdr:from>
    <xdr:ext cx="469744" cy="259045"/>
    <xdr:sp macro="" textlink="">
      <xdr:nvSpPr>
        <xdr:cNvPr id="470" name="n_2mainValue【学校施設】&#10;一人当たり面積">
          <a:extLst>
            <a:ext uri="{FF2B5EF4-FFF2-40B4-BE49-F238E27FC236}">
              <a16:creationId xmlns:a16="http://schemas.microsoft.com/office/drawing/2014/main" id="{00000000-0008-0000-0100-0000D6010000}"/>
            </a:ext>
          </a:extLst>
        </xdr:cNvPr>
        <xdr:cNvSpPr txBox="1"/>
      </xdr:nvSpPr>
      <xdr:spPr>
        <a:xfrm>
          <a:off x="20199427" y="960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8" name="正方形/長方形 477">
          <a:extLst>
            <a:ext uri="{FF2B5EF4-FFF2-40B4-BE49-F238E27FC236}">
              <a16:creationId xmlns:a16="http://schemas.microsoft.com/office/drawing/2014/main" id="{00000000-0008-0000-0100-0000DE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9" name="正方形/長方形 478">
          <a:extLst>
            <a:ext uri="{FF2B5EF4-FFF2-40B4-BE49-F238E27FC236}">
              <a16:creationId xmlns:a16="http://schemas.microsoft.com/office/drawing/2014/main" id="{00000000-0008-0000-0100-0000DF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0" name="正方形/長方形 479">
          <a:extLst>
            <a:ext uri="{FF2B5EF4-FFF2-40B4-BE49-F238E27FC236}">
              <a16:creationId xmlns:a16="http://schemas.microsoft.com/office/drawing/2014/main" id="{00000000-0008-0000-0100-0000E0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1" name="正方形/長方形 480">
          <a:extLst>
            <a:ext uri="{FF2B5EF4-FFF2-40B4-BE49-F238E27FC236}">
              <a16:creationId xmlns:a16="http://schemas.microsoft.com/office/drawing/2014/main" id="{00000000-0008-0000-0100-0000E1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2" name="正方形/長方形 481">
          <a:extLst>
            <a:ext uri="{FF2B5EF4-FFF2-40B4-BE49-F238E27FC236}">
              <a16:creationId xmlns:a16="http://schemas.microsoft.com/office/drawing/2014/main" id="{00000000-0008-0000-0100-0000E2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3" name="正方形/長方形 482">
          <a:extLst>
            <a:ext uri="{FF2B5EF4-FFF2-40B4-BE49-F238E27FC236}">
              <a16:creationId xmlns:a16="http://schemas.microsoft.com/office/drawing/2014/main" id="{00000000-0008-0000-0100-0000E3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4" name="正方形/長方形 483">
          <a:extLst>
            <a:ext uri="{FF2B5EF4-FFF2-40B4-BE49-F238E27FC236}">
              <a16:creationId xmlns:a16="http://schemas.microsoft.com/office/drawing/2014/main" id="{00000000-0008-0000-0100-0000E4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5" name="正方形/長方形 484">
          <a:extLst>
            <a:ext uri="{FF2B5EF4-FFF2-40B4-BE49-F238E27FC236}">
              <a16:creationId xmlns:a16="http://schemas.microsoft.com/office/drawing/2014/main" id="{00000000-0008-0000-0100-0000E5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0" name="【公民館】&#10;有形固定資産減価償却率グラフ枠">
          <a:extLst>
            <a:ext uri="{FF2B5EF4-FFF2-40B4-BE49-F238E27FC236}">
              <a16:creationId xmlns:a16="http://schemas.microsoft.com/office/drawing/2014/main" id="{00000000-0008-0000-0100-0000FE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118111</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flipV="1">
          <a:off x="16318864" y="1714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121938</xdr:rowOff>
    </xdr:from>
    <xdr:ext cx="405111" cy="259045"/>
    <xdr:sp macro="" textlink="">
      <xdr:nvSpPr>
        <xdr:cNvPr id="512" name="【公民館】&#10;有形固定資産減価償却率最小値テキスト">
          <a:extLst>
            <a:ext uri="{FF2B5EF4-FFF2-40B4-BE49-F238E27FC236}">
              <a16:creationId xmlns:a16="http://schemas.microsoft.com/office/drawing/2014/main" id="{00000000-0008-0000-0100-000000020000}"/>
            </a:ext>
          </a:extLst>
        </xdr:cNvPr>
        <xdr:cNvSpPr txBox="1"/>
      </xdr:nvSpPr>
      <xdr:spPr>
        <a:xfrm>
          <a:off x="16357600"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118111</xdr:rowOff>
    </xdr:from>
    <xdr:to>
      <xdr:col>86</xdr:col>
      <xdr:colOff>25400</xdr:colOff>
      <xdr:row>107</xdr:row>
      <xdr:rowOff>118111</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6230600" y="1846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14" name="【公民館】&#10;有形固定資産減価償却率最大値テキスト">
          <a:extLst>
            <a:ext uri="{FF2B5EF4-FFF2-40B4-BE49-F238E27FC236}">
              <a16:creationId xmlns:a16="http://schemas.microsoft.com/office/drawing/2014/main" id="{00000000-0008-0000-0100-000002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16" name="【公民館】&#10;有形固定資産減価償却率平均値テキスト">
          <a:extLst>
            <a:ext uri="{FF2B5EF4-FFF2-40B4-BE49-F238E27FC236}">
              <a16:creationId xmlns:a16="http://schemas.microsoft.com/office/drawing/2014/main" id="{00000000-0008-0000-0100-000004020000}"/>
            </a:ext>
          </a:extLst>
        </xdr:cNvPr>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65405</xdr:rowOff>
    </xdr:from>
    <xdr:to>
      <xdr:col>81</xdr:col>
      <xdr:colOff>101600</xdr:colOff>
      <xdr:row>103</xdr:row>
      <xdr:rowOff>167005</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5430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19" name="フローチャート: 判断 518">
          <a:extLst>
            <a:ext uri="{FF2B5EF4-FFF2-40B4-BE49-F238E27FC236}">
              <a16:creationId xmlns:a16="http://schemas.microsoft.com/office/drawing/2014/main" id="{00000000-0008-0000-0100-000007020000}"/>
            </a:ext>
          </a:extLst>
        </xdr:cNvPr>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71120</xdr:rowOff>
    </xdr:from>
    <xdr:to>
      <xdr:col>81</xdr:col>
      <xdr:colOff>101600</xdr:colOff>
      <xdr:row>104</xdr:row>
      <xdr:rowOff>1270</xdr:rowOff>
    </xdr:to>
    <xdr:sp macro="" textlink="">
      <xdr:nvSpPr>
        <xdr:cNvPr id="525" name="楕円 524">
          <a:extLst>
            <a:ext uri="{FF2B5EF4-FFF2-40B4-BE49-F238E27FC236}">
              <a16:creationId xmlns:a16="http://schemas.microsoft.com/office/drawing/2014/main" id="{00000000-0008-0000-0100-00000D020000}"/>
            </a:ext>
          </a:extLst>
        </xdr:cNvPr>
        <xdr:cNvSpPr/>
      </xdr:nvSpPr>
      <xdr:spPr>
        <a:xfrm>
          <a:off x="15430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526" name="楕円 525">
          <a:extLst>
            <a:ext uri="{FF2B5EF4-FFF2-40B4-BE49-F238E27FC236}">
              <a16:creationId xmlns:a16="http://schemas.microsoft.com/office/drawing/2014/main" id="{00000000-0008-0000-0100-00000E020000}"/>
            </a:ext>
          </a:extLst>
        </xdr:cNvPr>
        <xdr:cNvSpPr/>
      </xdr:nvSpPr>
      <xdr:spPr>
        <a:xfrm>
          <a:off x="14541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121920</xdr:rowOff>
    </xdr:from>
    <xdr:to>
      <xdr:col>81</xdr:col>
      <xdr:colOff>50800</xdr:colOff>
      <xdr:row>104</xdr:row>
      <xdr:rowOff>152400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flipV="1">
          <a:off x="14592300" y="1778127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12082</xdr:rowOff>
    </xdr:from>
    <xdr:ext cx="405111" cy="259045"/>
    <xdr:sp macro="" textlink="">
      <xdr:nvSpPr>
        <xdr:cNvPr id="528" name="n_1aveValue【公民館】&#10;有形固定資産減価償却率">
          <a:extLst>
            <a:ext uri="{FF2B5EF4-FFF2-40B4-BE49-F238E27FC236}">
              <a16:creationId xmlns:a16="http://schemas.microsoft.com/office/drawing/2014/main" id="{00000000-0008-0000-0100-000010020000}"/>
            </a:ext>
          </a:extLst>
        </xdr:cNvPr>
        <xdr:cNvSpPr txBox="1"/>
      </xdr:nvSpPr>
      <xdr:spPr>
        <a:xfrm>
          <a:off x="152660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529" name="n_2aveValue【公民館】&#10;有形固定資産減価償却率">
          <a:extLst>
            <a:ext uri="{FF2B5EF4-FFF2-40B4-BE49-F238E27FC236}">
              <a16:creationId xmlns:a16="http://schemas.microsoft.com/office/drawing/2014/main" id="{00000000-0008-0000-0100-000011020000}"/>
            </a:ext>
          </a:extLst>
        </xdr:cNvPr>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163847</xdr:rowOff>
    </xdr:from>
    <xdr:ext cx="405111" cy="259045"/>
    <xdr:sp macro="" textlink="">
      <xdr:nvSpPr>
        <xdr:cNvPr id="530" name="n_1mainValue【公民館】&#10;有形固定資産減価償却率">
          <a:extLst>
            <a:ext uri="{FF2B5EF4-FFF2-40B4-BE49-F238E27FC236}">
              <a16:creationId xmlns:a16="http://schemas.microsoft.com/office/drawing/2014/main" id="{00000000-0008-0000-0100-000012020000}"/>
            </a:ext>
          </a:extLst>
        </xdr:cNvPr>
        <xdr:cNvSpPr txBox="1"/>
      </xdr:nvSpPr>
      <xdr:spPr>
        <a:xfrm>
          <a:off x="152660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531" name="n_2mainValue【公民館】&#10;有形固定資産減価償却率">
          <a:extLst>
            <a:ext uri="{FF2B5EF4-FFF2-40B4-BE49-F238E27FC236}">
              <a16:creationId xmlns:a16="http://schemas.microsoft.com/office/drawing/2014/main" id="{00000000-0008-0000-0100-000013020000}"/>
            </a:ext>
          </a:extLst>
        </xdr:cNvPr>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7" name="正方形/長方形 536">
          <a:extLst>
            <a:ext uri="{FF2B5EF4-FFF2-40B4-BE49-F238E27FC236}">
              <a16:creationId xmlns:a16="http://schemas.microsoft.com/office/drawing/2014/main" id="{00000000-0008-0000-0100-00001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6" name="【公民館】&#10;一人当たり面積グラフ枠">
          <a:extLst>
            <a:ext uri="{FF2B5EF4-FFF2-40B4-BE49-F238E27FC236}">
              <a16:creationId xmlns:a16="http://schemas.microsoft.com/office/drawing/2014/main" id="{00000000-0008-0000-0100-00002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139881</xdr:rowOff>
    </xdr:from>
    <xdr:to>
      <xdr:col>116</xdr:col>
      <xdr:colOff>62864</xdr:colOff>
      <xdr:row>109</xdr:row>
      <xdr:rowOff>20682</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flipV="1">
          <a:off x="22160864" y="17284881"/>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558" name="【公民館】&#10;一人当たり面積最小値テキスト">
          <a:extLst>
            <a:ext uri="{FF2B5EF4-FFF2-40B4-BE49-F238E27FC236}">
              <a16:creationId xmlns:a16="http://schemas.microsoft.com/office/drawing/2014/main" id="{00000000-0008-0000-0100-00002E020000}"/>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86558</xdr:rowOff>
    </xdr:from>
    <xdr:ext cx="469744" cy="259045"/>
    <xdr:sp macro="" textlink="">
      <xdr:nvSpPr>
        <xdr:cNvPr id="560" name="【公民館】&#10;一人当たり面積最大値テキスト">
          <a:extLst>
            <a:ext uri="{FF2B5EF4-FFF2-40B4-BE49-F238E27FC236}">
              <a16:creationId xmlns:a16="http://schemas.microsoft.com/office/drawing/2014/main" id="{00000000-0008-0000-0100-000030020000}"/>
            </a:ext>
          </a:extLst>
        </xdr:cNvPr>
        <xdr:cNvSpPr txBox="1"/>
      </xdr:nvSpPr>
      <xdr:spPr>
        <a:xfrm>
          <a:off x="22199600" y="1706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139881</xdr:rowOff>
    </xdr:from>
    <xdr:to>
      <xdr:col>116</xdr:col>
      <xdr:colOff>152400</xdr:colOff>
      <xdr:row>100</xdr:row>
      <xdr:rowOff>139881</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22072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162214</xdr:rowOff>
    </xdr:from>
    <xdr:ext cx="469744" cy="259045"/>
    <xdr:sp macro="" textlink="">
      <xdr:nvSpPr>
        <xdr:cNvPr id="562" name="【公民館】&#10;一人当たり面積平均値テキスト">
          <a:extLst>
            <a:ext uri="{FF2B5EF4-FFF2-40B4-BE49-F238E27FC236}">
              <a16:creationId xmlns:a16="http://schemas.microsoft.com/office/drawing/2014/main" id="{00000000-0008-0000-0100-000032020000}"/>
            </a:ext>
          </a:extLst>
        </xdr:cNvPr>
        <xdr:cNvSpPr txBox="1"/>
      </xdr:nvSpPr>
      <xdr:spPr>
        <a:xfrm>
          <a:off x="22199600" y="1816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563" name="フローチャート: 判断 562">
          <a:extLst>
            <a:ext uri="{FF2B5EF4-FFF2-40B4-BE49-F238E27FC236}">
              <a16:creationId xmlns:a16="http://schemas.microsoft.com/office/drawing/2014/main" id="{00000000-0008-0000-0100-000033020000}"/>
            </a:ext>
          </a:extLst>
        </xdr:cNvPr>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15602</xdr:rowOff>
    </xdr:from>
    <xdr:to>
      <xdr:col>112</xdr:col>
      <xdr:colOff>38100</xdr:colOff>
      <xdr:row>106</xdr:row>
      <xdr:rowOff>117202</xdr:rowOff>
    </xdr:to>
    <xdr:sp macro="" textlink="">
      <xdr:nvSpPr>
        <xdr:cNvPr id="564" name="フローチャート: 判断 563">
          <a:extLst>
            <a:ext uri="{FF2B5EF4-FFF2-40B4-BE49-F238E27FC236}">
              <a16:creationId xmlns:a16="http://schemas.microsoft.com/office/drawing/2014/main" id="{00000000-0008-0000-0100-000034020000}"/>
            </a:ext>
          </a:extLst>
        </xdr:cNvPr>
        <xdr:cNvSpPr/>
      </xdr:nvSpPr>
      <xdr:spPr>
        <a:xfrm>
          <a:off x="21272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54792</xdr:rowOff>
    </xdr:from>
    <xdr:to>
      <xdr:col>107</xdr:col>
      <xdr:colOff>101600</xdr:colOff>
      <xdr:row>106</xdr:row>
      <xdr:rowOff>156392</xdr:rowOff>
    </xdr:to>
    <xdr:sp macro="" textlink="">
      <xdr:nvSpPr>
        <xdr:cNvPr id="565" name="フローチャート: 判断 564">
          <a:extLst>
            <a:ext uri="{FF2B5EF4-FFF2-40B4-BE49-F238E27FC236}">
              <a16:creationId xmlns:a16="http://schemas.microsoft.com/office/drawing/2014/main" id="{00000000-0008-0000-0100-000035020000}"/>
            </a:ext>
          </a:extLst>
        </xdr:cNvPr>
        <xdr:cNvSpPr/>
      </xdr:nvSpPr>
      <xdr:spPr>
        <a:xfrm>
          <a:off x="20383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71120</xdr:rowOff>
    </xdr:from>
    <xdr:to>
      <xdr:col>112</xdr:col>
      <xdr:colOff>38100</xdr:colOff>
      <xdr:row>109</xdr:row>
      <xdr:rowOff>1270</xdr:rowOff>
    </xdr:to>
    <xdr:sp macro="" textlink="">
      <xdr:nvSpPr>
        <xdr:cNvPr id="571" name="楕円 570">
          <a:extLst>
            <a:ext uri="{FF2B5EF4-FFF2-40B4-BE49-F238E27FC236}">
              <a16:creationId xmlns:a16="http://schemas.microsoft.com/office/drawing/2014/main" id="{00000000-0008-0000-0100-00003B020000}"/>
            </a:ext>
          </a:extLst>
        </xdr:cNvPr>
        <xdr:cNvSpPr/>
      </xdr:nvSpPr>
      <xdr:spPr>
        <a:xfrm>
          <a:off x="21272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159294</xdr:rowOff>
    </xdr:from>
    <xdr:to>
      <xdr:col>107</xdr:col>
      <xdr:colOff>101600</xdr:colOff>
      <xdr:row>108</xdr:row>
      <xdr:rowOff>89444</xdr:rowOff>
    </xdr:to>
    <xdr:sp macro="" textlink="">
      <xdr:nvSpPr>
        <xdr:cNvPr id="572" name="楕円 571">
          <a:extLst>
            <a:ext uri="{FF2B5EF4-FFF2-40B4-BE49-F238E27FC236}">
              <a16:creationId xmlns:a16="http://schemas.microsoft.com/office/drawing/2014/main" id="{00000000-0008-0000-0100-00003C020000}"/>
            </a:ext>
          </a:extLst>
        </xdr:cNvPr>
        <xdr:cNvSpPr/>
      </xdr:nvSpPr>
      <xdr:spPr>
        <a:xfrm>
          <a:off x="20383500" y="18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38644</xdr:rowOff>
    </xdr:from>
    <xdr:to>
      <xdr:col>111</xdr:col>
      <xdr:colOff>177800</xdr:colOff>
      <xdr:row>108</xdr:row>
      <xdr:rowOff>121920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20434300" y="18555244"/>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133729</xdr:rowOff>
    </xdr:from>
    <xdr:ext cx="469744" cy="259045"/>
    <xdr:sp macro="" textlink="">
      <xdr:nvSpPr>
        <xdr:cNvPr id="574" name="n_1aveValue【公民館】&#10;一人当たり面積">
          <a:extLst>
            <a:ext uri="{FF2B5EF4-FFF2-40B4-BE49-F238E27FC236}">
              <a16:creationId xmlns:a16="http://schemas.microsoft.com/office/drawing/2014/main" id="{00000000-0008-0000-0100-00003E020000}"/>
            </a:ext>
          </a:extLst>
        </xdr:cNvPr>
        <xdr:cNvSpPr txBox="1"/>
      </xdr:nvSpPr>
      <xdr:spPr>
        <a:xfrm>
          <a:off x="210757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1469</xdr:rowOff>
    </xdr:from>
    <xdr:ext cx="469744" cy="259045"/>
    <xdr:sp macro="" textlink="">
      <xdr:nvSpPr>
        <xdr:cNvPr id="575" name="n_2aveValue【公民館】&#10;一人当たり面積">
          <a:extLst>
            <a:ext uri="{FF2B5EF4-FFF2-40B4-BE49-F238E27FC236}">
              <a16:creationId xmlns:a16="http://schemas.microsoft.com/office/drawing/2014/main" id="{00000000-0008-0000-0100-00003F020000}"/>
            </a:ext>
          </a:extLst>
        </xdr:cNvPr>
        <xdr:cNvSpPr txBox="1"/>
      </xdr:nvSpPr>
      <xdr:spPr>
        <a:xfrm>
          <a:off x="20199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163847</xdr:rowOff>
    </xdr:from>
    <xdr:ext cx="469744" cy="259045"/>
    <xdr:sp macro="" textlink="">
      <xdr:nvSpPr>
        <xdr:cNvPr id="576" name="n_1mainValue【公民館】&#10;一人当たり面積">
          <a:extLst>
            <a:ext uri="{FF2B5EF4-FFF2-40B4-BE49-F238E27FC236}">
              <a16:creationId xmlns:a16="http://schemas.microsoft.com/office/drawing/2014/main" id="{00000000-0008-0000-0100-000040020000}"/>
            </a:ext>
          </a:extLst>
        </xdr:cNvPr>
        <xdr:cNvSpPr txBox="1"/>
      </xdr:nvSpPr>
      <xdr:spPr>
        <a:xfrm>
          <a:off x="210757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80571</xdr:rowOff>
    </xdr:from>
    <xdr:ext cx="469744" cy="259045"/>
    <xdr:sp macro="" textlink="">
      <xdr:nvSpPr>
        <xdr:cNvPr id="577" name="n_2mainValue【公民館】&#10;一人当たり面積">
          <a:extLst>
            <a:ext uri="{FF2B5EF4-FFF2-40B4-BE49-F238E27FC236}">
              <a16:creationId xmlns:a16="http://schemas.microsoft.com/office/drawing/2014/main" id="{00000000-0008-0000-0100-000041020000}"/>
            </a:ext>
          </a:extLst>
        </xdr:cNvPr>
        <xdr:cNvSpPr txBox="1"/>
      </xdr:nvSpPr>
      <xdr:spPr>
        <a:xfrm>
          <a:off x="20199427" y="1859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学校施設の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72.1</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と類似団体内平均値を大きく上回って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おり、公民館及び公営住宅等と比較しても高くなっている。耐用年数に到来していない施設等が多いため、前年度より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11.6</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少子化に伴い児童数及び生徒数は減少傾向にあること及び学校施設の老朽化が進んでいることから、</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今後策定予定である公共施設等個別施設計画（学校系施設）で</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、学校施設の複合化・集約化、除却及び転用等</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について今後の在り方を定め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、適切な施設の維持管理に努める。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　公営住宅の有形固定資産減価償却率は、前年度より</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12.8</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％増の</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67.9</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％となり、類似団体内平均を上回ることとなった。これは、平成</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年度に建設した</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棟の公営住宅に係る減価償却額が大きいためであり今後も上昇する見込みである。入居率が高く、今後も利用していく予定であり、公営住宅等長寿命化計画に基づき、適切な施設の維持管理に努める。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道路の有形固定資産減価償却率も類似団体内平均値を上回っている。社会資本整備総合交付金事業の活用及び国土交通省が示すインフラ長寿命化計画に基づき、効率的な道路の維持補修を行う。</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青森県階上町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13,719
13,668
94.01
6,194,943
5,880,759
313,487
3,752,484
6,865,842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a:extLst>
            <a:ext uri="{FF2B5EF4-FFF2-40B4-BE49-F238E27FC236}">
              <a16:creationId xmlns:a16="http://schemas.microsoft.com/office/drawing/2014/main" id="{00000000-0008-0000-0200-00003F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a:extLst>
            <a:ext uri="{FF2B5EF4-FFF2-40B4-BE49-F238E27FC236}">
              <a16:creationId xmlns:a16="http://schemas.microsoft.com/office/drawing/2014/main" id="{00000000-0008-0000-0200-000041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a:extLst>
            <a:ext uri="{FF2B5EF4-FFF2-40B4-BE49-F238E27FC236}">
              <a16:creationId xmlns:a16="http://schemas.microsoft.com/office/drawing/2014/main" id="{00000000-0008-0000-0200-000043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a:extLst>
            <a:ext uri="{FF2B5EF4-FFF2-40B4-BE49-F238E27FC236}">
              <a16:creationId xmlns:a16="http://schemas.microsoft.com/office/drawing/2014/main" id="{00000000-0008-0000-0200-00004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102870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flipV="1">
          <a:off x="4634865" y="960120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71" name="【体育館・プール】&#10;有形固定資産減価償却率最小値テキスト">
          <a:extLst>
            <a:ext uri="{FF2B5EF4-FFF2-40B4-BE49-F238E27FC236}">
              <a16:creationId xmlns:a16="http://schemas.microsoft.com/office/drawing/2014/main" id="{00000000-0008-0000-0200-000047000000}"/>
            </a:ext>
          </a:extLst>
        </xdr:cNvPr>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73" name="【体育館・プール】&#10;有形固定資産減価償却率最大値テキスト">
          <a:extLst>
            <a:ext uri="{FF2B5EF4-FFF2-40B4-BE49-F238E27FC236}">
              <a16:creationId xmlns:a16="http://schemas.microsoft.com/office/drawing/2014/main" id="{00000000-0008-0000-0200-000049000000}"/>
            </a:ext>
          </a:extLst>
        </xdr:cNvPr>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112793</xdr:rowOff>
    </xdr:from>
    <xdr:ext cx="405111" cy="259045"/>
    <xdr:sp macro="" textlink="">
      <xdr:nvSpPr>
        <xdr:cNvPr id="75" name="【体育館・プール】&#10;有形固定資産減価償却率平均値テキスト">
          <a:extLst>
            <a:ext uri="{FF2B5EF4-FFF2-40B4-BE49-F238E27FC236}">
              <a16:creationId xmlns:a16="http://schemas.microsoft.com/office/drawing/2014/main" id="{00000000-0008-0000-0200-00004B000000}"/>
            </a:ext>
          </a:extLst>
        </xdr:cNvPr>
        <xdr:cNvSpPr txBox="1"/>
      </xdr:nvSpPr>
      <xdr:spPr>
        <a:xfrm>
          <a:off x="4673600" y="10399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134366</xdr:rowOff>
    </xdr:from>
    <xdr:to>
      <xdr:col>24</xdr:col>
      <xdr:colOff>114300</xdr:colOff>
      <xdr:row>61</xdr:row>
      <xdr:rowOff>64516</xdr:rowOff>
    </xdr:to>
    <xdr:sp macro="" textlink="">
      <xdr:nvSpPr>
        <xdr:cNvPr id="76" name="フローチャート: 判断 75">
          <a:extLst>
            <a:ext uri="{FF2B5EF4-FFF2-40B4-BE49-F238E27FC236}">
              <a16:creationId xmlns:a16="http://schemas.microsoft.com/office/drawing/2014/main" id="{00000000-0008-0000-0200-00004C000000}"/>
            </a:ext>
          </a:extLst>
        </xdr:cNvPr>
        <xdr:cNvSpPr/>
      </xdr:nvSpPr>
      <xdr:spPr>
        <a:xfrm>
          <a:off x="4584700" y="104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xdr:rowOff>
    </xdr:from>
    <xdr:to>
      <xdr:col>20</xdr:col>
      <xdr:colOff>38100</xdr:colOff>
      <xdr:row>61</xdr:row>
      <xdr:rowOff>103378</xdr:rowOff>
    </xdr:to>
    <xdr:sp macro="" textlink="">
      <xdr:nvSpPr>
        <xdr:cNvPr id="77" name="フローチャート: 判断 76">
          <a:extLst>
            <a:ext uri="{FF2B5EF4-FFF2-40B4-BE49-F238E27FC236}">
              <a16:creationId xmlns:a16="http://schemas.microsoft.com/office/drawing/2014/main" id="{00000000-0008-0000-0200-00004D000000}"/>
            </a:ext>
          </a:extLst>
        </xdr:cNvPr>
        <xdr:cNvSpPr/>
      </xdr:nvSpPr>
      <xdr:spPr>
        <a:xfrm>
          <a:off x="3746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94505</xdr:rowOff>
    </xdr:from>
    <xdr:ext cx="405111" cy="259045"/>
    <xdr:sp macro="" textlink="">
      <xdr:nvSpPr>
        <xdr:cNvPr id="78" name="n_1aveValue【体育館・プール】&#10;有形固定資産減価償却率">
          <a:extLst>
            <a:ext uri="{FF2B5EF4-FFF2-40B4-BE49-F238E27FC236}">
              <a16:creationId xmlns:a16="http://schemas.microsoft.com/office/drawing/2014/main" id="{00000000-0008-0000-0200-00004E000000}"/>
            </a:ext>
          </a:extLst>
        </xdr:cNvPr>
        <xdr:cNvSpPr txBox="1"/>
      </xdr:nvSpPr>
      <xdr:spPr>
        <a:xfrm>
          <a:off x="35820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79502</xdr:rowOff>
    </xdr:from>
    <xdr:to>
      <xdr:col>15</xdr:col>
      <xdr:colOff>101600</xdr:colOff>
      <xdr:row>61</xdr:row>
      <xdr:rowOff>9652</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2857500" y="103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779</xdr:rowOff>
    </xdr:from>
    <xdr:ext cx="405111" cy="259045"/>
    <xdr:sp macro="" textlink="">
      <xdr:nvSpPr>
        <xdr:cNvPr id="80" name="n_2aveValue【体育館・プール】&#10;有形固定資産減価償却率">
          <a:extLst>
            <a:ext uri="{FF2B5EF4-FFF2-40B4-BE49-F238E27FC236}">
              <a16:creationId xmlns:a16="http://schemas.microsoft.com/office/drawing/2014/main" id="{00000000-0008-0000-0200-000050000000}"/>
            </a:ext>
          </a:extLst>
        </xdr:cNvPr>
        <xdr:cNvSpPr txBox="1"/>
      </xdr:nvSpPr>
      <xdr:spPr>
        <a:xfrm>
          <a:off x="2705744" y="1045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1" name="テキスト ボックス 80">
          <a:extLst>
            <a:ext uri="{FF2B5EF4-FFF2-40B4-BE49-F238E27FC236}">
              <a16:creationId xmlns:a16="http://schemas.microsoft.com/office/drawing/2014/main" id="{00000000-0008-0000-0200-00005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00000000-0008-0000-0200-00005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31496</xdr:rowOff>
    </xdr:from>
    <xdr:to>
      <xdr:col>20</xdr:col>
      <xdr:colOff>38100</xdr:colOff>
      <xdr:row>59</xdr:row>
      <xdr:rowOff>133096</xdr:rowOff>
    </xdr:to>
    <xdr:sp macro="" textlink="">
      <xdr:nvSpPr>
        <xdr:cNvPr id="86" name="楕円 85">
          <a:extLst>
            <a:ext uri="{FF2B5EF4-FFF2-40B4-BE49-F238E27FC236}">
              <a16:creationId xmlns:a16="http://schemas.microsoft.com/office/drawing/2014/main" id="{00000000-0008-0000-0200-000056000000}"/>
            </a:ext>
          </a:extLst>
        </xdr:cNvPr>
        <xdr:cNvSpPr/>
      </xdr:nvSpPr>
      <xdr:spPr>
        <a:xfrm>
          <a:off x="3746500" y="1014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65786</xdr:rowOff>
    </xdr:from>
    <xdr:to>
      <xdr:col>15</xdr:col>
      <xdr:colOff>101600</xdr:colOff>
      <xdr:row>58</xdr:row>
      <xdr:rowOff>167386</xdr:rowOff>
    </xdr:to>
    <xdr:sp macro="" textlink="">
      <xdr:nvSpPr>
        <xdr:cNvPr id="87" name="楕円 86">
          <a:extLst>
            <a:ext uri="{FF2B5EF4-FFF2-40B4-BE49-F238E27FC236}">
              <a16:creationId xmlns:a16="http://schemas.microsoft.com/office/drawing/2014/main" id="{00000000-0008-0000-0200-000057000000}"/>
            </a:ext>
          </a:extLst>
        </xdr:cNvPr>
        <xdr:cNvSpPr/>
      </xdr:nvSpPr>
      <xdr:spPr>
        <a:xfrm>
          <a:off x="2857500" y="100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116586</xdr:rowOff>
    </xdr:from>
    <xdr:to>
      <xdr:col>19</xdr:col>
      <xdr:colOff>177800</xdr:colOff>
      <xdr:row>59</xdr:row>
      <xdr:rowOff>82296</xdr:rowOff>
    </xdr:to>
    <xdr:cxnSp macro="">
      <xdr:nvCxnSpPr>
        <xdr:cNvPr id="88" name="直線コネクタ 87">
          <a:extLst>
            <a:ext uri="{FF2B5EF4-FFF2-40B4-BE49-F238E27FC236}">
              <a16:creationId xmlns:a16="http://schemas.microsoft.com/office/drawing/2014/main" id="{00000000-0008-0000-0200-000058000000}"/>
            </a:ext>
          </a:extLst>
        </xdr:cNvPr>
        <xdr:cNvCxnSpPr/>
      </xdr:nvCxnSpPr>
      <xdr:spPr>
        <a:xfrm>
          <a:off x="2908300" y="1006068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149623</xdr:rowOff>
    </xdr:from>
    <xdr:ext cx="405111" cy="259045"/>
    <xdr:sp macro="" textlink="">
      <xdr:nvSpPr>
        <xdr:cNvPr id="89" name="n_1mainValue【体育館・プール】&#10;有形固定資産減価償却率">
          <a:extLst>
            <a:ext uri="{FF2B5EF4-FFF2-40B4-BE49-F238E27FC236}">
              <a16:creationId xmlns:a16="http://schemas.microsoft.com/office/drawing/2014/main" id="{00000000-0008-0000-0200-000059000000}"/>
            </a:ext>
          </a:extLst>
        </xdr:cNvPr>
        <xdr:cNvSpPr txBox="1"/>
      </xdr:nvSpPr>
      <xdr:spPr>
        <a:xfrm>
          <a:off x="3582044" y="992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12463</xdr:rowOff>
    </xdr:from>
    <xdr:ext cx="405111" cy="259045"/>
    <xdr:sp macro="" textlink="">
      <xdr:nvSpPr>
        <xdr:cNvPr id="90" name="n_2mainValue【体育館・プール】&#10;有形固定資産減価償却率">
          <a:extLst>
            <a:ext uri="{FF2B5EF4-FFF2-40B4-BE49-F238E27FC236}">
              <a16:creationId xmlns:a16="http://schemas.microsoft.com/office/drawing/2014/main" id="{00000000-0008-0000-0200-00005A000000}"/>
            </a:ext>
          </a:extLst>
        </xdr:cNvPr>
        <xdr:cNvSpPr txBox="1"/>
      </xdr:nvSpPr>
      <xdr:spPr>
        <a:xfrm>
          <a:off x="2705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3" name="【体育館・プール】&#10;一人当たり面積グラフ枠">
          <a:extLst>
            <a:ext uri="{FF2B5EF4-FFF2-40B4-BE49-F238E27FC236}">
              <a16:creationId xmlns:a16="http://schemas.microsoft.com/office/drawing/2014/main" id="{00000000-0008-0000-0200-00007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86360</xdr:rowOff>
    </xdr:from>
    <xdr:to>
      <xdr:col>54</xdr:col>
      <xdr:colOff>189865</xdr:colOff>
      <xdr:row>63</xdr:row>
      <xdr:rowOff>138430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flipV="1">
          <a:off x="10476865" y="9516110"/>
          <a:ext cx="0" cy="14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142257</xdr:rowOff>
    </xdr:from>
    <xdr:ext cx="469744" cy="259045"/>
    <xdr:sp macro="" textlink="">
      <xdr:nvSpPr>
        <xdr:cNvPr id="115" name="【体育館・プール】&#10;一人当たり面積最小値テキスト">
          <a:extLst>
            <a:ext uri="{FF2B5EF4-FFF2-40B4-BE49-F238E27FC236}">
              <a16:creationId xmlns:a16="http://schemas.microsoft.com/office/drawing/2014/main" id="{00000000-0008-0000-0200-000073000000}"/>
            </a:ext>
          </a:extLst>
        </xdr:cNvPr>
        <xdr:cNvSpPr txBox="1"/>
      </xdr:nvSpPr>
      <xdr:spPr>
        <a:xfrm>
          <a:off x="10515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138430</xdr:rowOff>
    </xdr:from>
    <xdr:to>
      <xdr:col>55</xdr:col>
      <xdr:colOff>88900</xdr:colOff>
      <xdr:row>63</xdr:row>
      <xdr:rowOff>138430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10388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33037</xdr:rowOff>
    </xdr:from>
    <xdr:ext cx="469744" cy="259045"/>
    <xdr:sp macro="" textlink="">
      <xdr:nvSpPr>
        <xdr:cNvPr id="117" name="【体育館・プール】&#10;一人当たり面積最大値テキスト">
          <a:extLst>
            <a:ext uri="{FF2B5EF4-FFF2-40B4-BE49-F238E27FC236}">
              <a16:creationId xmlns:a16="http://schemas.microsoft.com/office/drawing/2014/main" id="{00000000-0008-0000-0200-000075000000}"/>
            </a:ext>
          </a:extLst>
        </xdr:cNvPr>
        <xdr:cNvSpPr txBox="1"/>
      </xdr:nvSpPr>
      <xdr:spPr>
        <a:xfrm>
          <a:off x="10515600" y="929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86360</xdr:rowOff>
    </xdr:from>
    <xdr:to>
      <xdr:col>55</xdr:col>
      <xdr:colOff>88900</xdr:colOff>
      <xdr:row>55</xdr:row>
      <xdr:rowOff>86360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10388600" y="95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119" name="【体育館・プール】&#10;一人当たり面積平均値テキスト">
          <a:extLst>
            <a:ext uri="{FF2B5EF4-FFF2-40B4-BE49-F238E27FC236}">
              <a16:creationId xmlns:a16="http://schemas.microsoft.com/office/drawing/2014/main" id="{00000000-0008-0000-0200-000077000000}"/>
            </a:ext>
          </a:extLst>
        </xdr:cNvPr>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151147</xdr:rowOff>
    </xdr:from>
    <xdr:ext cx="469744" cy="259045"/>
    <xdr:sp macro="" textlink="">
      <xdr:nvSpPr>
        <xdr:cNvPr id="122" name="n_1aveValue【体育館・プール】&#10;一人当たり面積">
          <a:extLst>
            <a:ext uri="{FF2B5EF4-FFF2-40B4-BE49-F238E27FC236}">
              <a16:creationId xmlns:a16="http://schemas.microsoft.com/office/drawing/2014/main" id="{00000000-0008-0000-0200-00007A000000}"/>
            </a:ext>
          </a:extLst>
        </xdr:cNvPr>
        <xdr:cNvSpPr txBox="1"/>
      </xdr:nvSpPr>
      <xdr:spPr>
        <a:xfrm>
          <a:off x="9391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86360</xdr:rowOff>
    </xdr:from>
    <xdr:to>
      <xdr:col>46</xdr:col>
      <xdr:colOff>38100</xdr:colOff>
      <xdr:row>62</xdr:row>
      <xdr:rowOff>16510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7637</xdr:rowOff>
    </xdr:from>
    <xdr:ext cx="469744" cy="259045"/>
    <xdr:sp macro="" textlink="">
      <xdr:nvSpPr>
        <xdr:cNvPr id="124" name="n_2aveValue【体育館・プール】&#10;一人当たり面積">
          <a:extLst>
            <a:ext uri="{FF2B5EF4-FFF2-40B4-BE49-F238E27FC236}">
              <a16:creationId xmlns:a16="http://schemas.microsoft.com/office/drawing/2014/main" id="{00000000-0008-0000-0200-00007C000000}"/>
            </a:ext>
          </a:extLst>
        </xdr:cNvPr>
        <xdr:cNvSpPr txBox="1"/>
      </xdr:nvSpPr>
      <xdr:spPr>
        <a:xfrm>
          <a:off x="8515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168910</xdr:rowOff>
    </xdr:from>
    <xdr:to>
      <xdr:col>50</xdr:col>
      <xdr:colOff>165100</xdr:colOff>
      <xdr:row>62</xdr:row>
      <xdr:rowOff>99060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9588500" y="1062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167640</xdr:rowOff>
    </xdr:from>
    <xdr:to>
      <xdr:col>46</xdr:col>
      <xdr:colOff>38100</xdr:colOff>
      <xdr:row>60</xdr:row>
      <xdr:rowOff>97790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8699500" y="1028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46990</xdr:rowOff>
    </xdr:from>
    <xdr:to>
      <xdr:col>50</xdr:col>
      <xdr:colOff>114300</xdr:colOff>
      <xdr:row>62</xdr:row>
      <xdr:rowOff>48260</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8750300" y="10333990"/>
          <a:ext cx="889000" cy="34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90187</xdr:rowOff>
    </xdr:from>
    <xdr:ext cx="469744" cy="259045"/>
    <xdr:sp macro="" textlink="">
      <xdr:nvSpPr>
        <xdr:cNvPr id="133" name="n_1mainValue【体育館・プール】&#10;一人当たり面積">
          <a:extLst>
            <a:ext uri="{FF2B5EF4-FFF2-40B4-BE49-F238E27FC236}">
              <a16:creationId xmlns:a16="http://schemas.microsoft.com/office/drawing/2014/main" id="{00000000-0008-0000-0200-000085000000}"/>
            </a:ext>
          </a:extLst>
        </xdr:cNvPr>
        <xdr:cNvSpPr txBox="1"/>
      </xdr:nvSpPr>
      <xdr:spPr>
        <a:xfrm>
          <a:off x="9391727" y="1072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114317</xdr:rowOff>
    </xdr:from>
    <xdr:ext cx="469744" cy="259045"/>
    <xdr:sp macro="" textlink="">
      <xdr:nvSpPr>
        <xdr:cNvPr id="134" name="n_2mainValue【体育館・プール】&#10;一人当たり面積">
          <a:extLst>
            <a:ext uri="{FF2B5EF4-FFF2-40B4-BE49-F238E27FC236}">
              <a16:creationId xmlns:a16="http://schemas.microsoft.com/office/drawing/2014/main" id="{00000000-0008-0000-0200-000086000000}"/>
            </a:ext>
          </a:extLst>
        </xdr:cNvPr>
        <xdr:cNvSpPr txBox="1"/>
      </xdr:nvSpPr>
      <xdr:spPr>
        <a:xfrm>
          <a:off x="8515427" y="1005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238" name="【庁舎】&#10;有形固定資産減価償却率グラフ枠">
          <a:extLst>
            <a:ext uri="{FF2B5EF4-FFF2-40B4-BE49-F238E27FC236}">
              <a16:creationId xmlns:a16="http://schemas.microsoft.com/office/drawing/2014/main" id="{00000000-0008-0000-0200-0000EE00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9525</xdr:rowOff>
    </xdr:from>
    <xdr:to>
      <xdr:col>85</xdr:col>
      <xdr:colOff>126364</xdr:colOff>
      <xdr:row>107</xdr:row>
      <xdr:rowOff>121920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flipV="1">
          <a:off x="16318864" y="173259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240" name="【庁舎】&#10;有形固定資産減価償却率最小値テキスト">
          <a:extLst>
            <a:ext uri="{FF2B5EF4-FFF2-40B4-BE49-F238E27FC236}">
              <a16:creationId xmlns:a16="http://schemas.microsoft.com/office/drawing/2014/main" id="{00000000-0008-0000-0200-0000F0000000}"/>
            </a:ext>
          </a:extLst>
        </xdr:cNvPr>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127652</xdr:rowOff>
    </xdr:from>
    <xdr:ext cx="405111" cy="259045"/>
    <xdr:sp macro="" textlink="">
      <xdr:nvSpPr>
        <xdr:cNvPr id="242" name="【庁舎】&#10;有形固定資産減価償却率最大値テキスト">
          <a:extLst>
            <a:ext uri="{FF2B5EF4-FFF2-40B4-BE49-F238E27FC236}">
              <a16:creationId xmlns:a16="http://schemas.microsoft.com/office/drawing/2014/main" id="{00000000-0008-0000-0200-0000F2000000}"/>
            </a:ext>
          </a:extLst>
        </xdr:cNvPr>
        <xdr:cNvSpPr txBox="1"/>
      </xdr:nvSpPr>
      <xdr:spPr>
        <a:xfrm>
          <a:off x="163576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9525</xdr:rowOff>
    </xdr:from>
    <xdr:to>
      <xdr:col>86</xdr:col>
      <xdr:colOff>25400</xdr:colOff>
      <xdr:row>101</xdr:row>
      <xdr:rowOff>9525</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16230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137177</xdr:rowOff>
    </xdr:from>
    <xdr:ext cx="405111" cy="259045"/>
    <xdr:sp macro="" textlink="">
      <xdr:nvSpPr>
        <xdr:cNvPr id="244" name="【庁舎】&#10;有形固定資産減価償却率平均値テキスト">
          <a:extLst>
            <a:ext uri="{FF2B5EF4-FFF2-40B4-BE49-F238E27FC236}">
              <a16:creationId xmlns:a16="http://schemas.microsoft.com/office/drawing/2014/main" id="{00000000-0008-0000-0200-0000F4000000}"/>
            </a:ext>
          </a:extLst>
        </xdr:cNvPr>
        <xdr:cNvSpPr txBox="1"/>
      </xdr:nvSpPr>
      <xdr:spPr>
        <a:xfrm>
          <a:off x="16357600" y="1779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245" name="フローチャート: 判断 244">
          <a:extLst>
            <a:ext uri="{FF2B5EF4-FFF2-40B4-BE49-F238E27FC236}">
              <a16:creationId xmlns:a16="http://schemas.microsoft.com/office/drawing/2014/main" id="{00000000-0008-0000-0200-0000F5000000}"/>
            </a:ext>
          </a:extLst>
        </xdr:cNvPr>
        <xdr:cNvSpPr/>
      </xdr:nvSpPr>
      <xdr:spPr>
        <a:xfrm>
          <a:off x="16268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246" name="フローチャート: 判断 245">
          <a:extLst>
            <a:ext uri="{FF2B5EF4-FFF2-40B4-BE49-F238E27FC236}">
              <a16:creationId xmlns:a16="http://schemas.microsoft.com/office/drawing/2014/main" id="{00000000-0008-0000-0200-0000F6000000}"/>
            </a:ext>
          </a:extLst>
        </xdr:cNvPr>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139082</xdr:rowOff>
    </xdr:from>
    <xdr:ext cx="405111" cy="259045"/>
    <xdr:sp macro="" textlink="">
      <xdr:nvSpPr>
        <xdr:cNvPr id="247" name="n_1aveValue【庁舎】&#10;有形固定資産減価償却率">
          <a:extLst>
            <a:ext uri="{FF2B5EF4-FFF2-40B4-BE49-F238E27FC236}">
              <a16:creationId xmlns:a16="http://schemas.microsoft.com/office/drawing/2014/main" id="{00000000-0008-0000-0200-0000F7000000}"/>
            </a:ext>
          </a:extLst>
        </xdr:cNvPr>
        <xdr:cNvSpPr txBox="1"/>
      </xdr:nvSpPr>
      <xdr:spPr>
        <a:xfrm>
          <a:off x="152660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133986</xdr:rowOff>
    </xdr:from>
    <xdr:to>
      <xdr:col>76</xdr:col>
      <xdr:colOff>165100</xdr:colOff>
      <xdr:row>105</xdr:row>
      <xdr:rowOff>64136</xdr:rowOff>
    </xdr:to>
    <xdr:sp macro="" textlink="">
      <xdr:nvSpPr>
        <xdr:cNvPr id="248" name="フローチャート: 判断 247">
          <a:extLst>
            <a:ext uri="{FF2B5EF4-FFF2-40B4-BE49-F238E27FC236}">
              <a16:creationId xmlns:a16="http://schemas.microsoft.com/office/drawing/2014/main" id="{00000000-0008-0000-0200-0000F8000000}"/>
            </a:ext>
          </a:extLst>
        </xdr:cNvPr>
        <xdr:cNvSpPr/>
      </xdr:nvSpPr>
      <xdr:spPr>
        <a:xfrm>
          <a:off x="14541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80663</xdr:rowOff>
    </xdr:from>
    <xdr:ext cx="405111" cy="259045"/>
    <xdr:sp macro="" textlink="">
      <xdr:nvSpPr>
        <xdr:cNvPr id="249" name="n_2aveValue【庁舎】&#10;有形固定資産減価償却率">
          <a:extLst>
            <a:ext uri="{FF2B5EF4-FFF2-40B4-BE49-F238E27FC236}">
              <a16:creationId xmlns:a16="http://schemas.microsoft.com/office/drawing/2014/main" id="{00000000-0008-0000-0200-0000F9000000}"/>
            </a:ext>
          </a:extLst>
        </xdr:cNvPr>
        <xdr:cNvSpPr txBox="1"/>
      </xdr:nvSpPr>
      <xdr:spPr>
        <a:xfrm>
          <a:off x="14389744" y="1774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44450</xdr:rowOff>
    </xdr:from>
    <xdr:to>
      <xdr:col>81</xdr:col>
      <xdr:colOff>101600</xdr:colOff>
      <xdr:row>104</xdr:row>
      <xdr:rowOff>146050</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154305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145414</xdr:rowOff>
    </xdr:from>
    <xdr:to>
      <xdr:col>76</xdr:col>
      <xdr:colOff>165100</xdr:colOff>
      <xdr:row>105</xdr:row>
      <xdr:rowOff>75564</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145415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95250</xdr:rowOff>
    </xdr:from>
    <xdr:to>
      <xdr:col>81</xdr:col>
      <xdr:colOff>50800</xdr:colOff>
      <xdr:row>105</xdr:row>
      <xdr:rowOff>24764</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flipV="1">
          <a:off x="14592300" y="17926050"/>
          <a:ext cx="889000" cy="10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162577</xdr:rowOff>
    </xdr:from>
    <xdr:ext cx="405111" cy="259045"/>
    <xdr:sp macro="" textlink="">
      <xdr:nvSpPr>
        <xdr:cNvPr id="258" name="n_1mainValue【庁舎】&#10;有形固定資産減価償却率">
          <a:extLst>
            <a:ext uri="{FF2B5EF4-FFF2-40B4-BE49-F238E27FC236}">
              <a16:creationId xmlns:a16="http://schemas.microsoft.com/office/drawing/2014/main" id="{00000000-0008-0000-0200-000002010000}"/>
            </a:ext>
          </a:extLst>
        </xdr:cNvPr>
        <xdr:cNvSpPr txBox="1"/>
      </xdr:nvSpPr>
      <xdr:spPr>
        <a:xfrm>
          <a:off x="152660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66691</xdr:rowOff>
    </xdr:from>
    <xdr:ext cx="405111" cy="259045"/>
    <xdr:sp macro="" textlink="">
      <xdr:nvSpPr>
        <xdr:cNvPr id="259" name="n_2mainValue【庁舎】&#10;有形固定資産減価償却率">
          <a:extLst>
            <a:ext uri="{FF2B5EF4-FFF2-40B4-BE49-F238E27FC236}">
              <a16:creationId xmlns:a16="http://schemas.microsoft.com/office/drawing/2014/main" id="{00000000-0008-0000-0200-000003010000}"/>
            </a:ext>
          </a:extLst>
        </xdr:cNvPr>
        <xdr:cNvSpPr txBox="1"/>
      </xdr:nvSpPr>
      <xdr:spPr>
        <a:xfrm>
          <a:off x="14389744" y="1806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286" name="【庁舎】&#10;一人当たり面積グラフ枠">
          <a:extLst>
            <a:ext uri="{FF2B5EF4-FFF2-40B4-BE49-F238E27FC236}">
              <a16:creationId xmlns:a16="http://schemas.microsoft.com/office/drawing/2014/main" id="{00000000-0008-0000-0200-00001E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51912</xdr:rowOff>
    </xdr:from>
    <xdr:to>
      <xdr:col>116</xdr:col>
      <xdr:colOff>62864</xdr:colOff>
      <xdr:row>108</xdr:row>
      <xdr:rowOff>60483</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flipV="1">
          <a:off x="22160864" y="17196912"/>
          <a:ext cx="0" cy="138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64310</xdr:rowOff>
    </xdr:from>
    <xdr:ext cx="469744" cy="259045"/>
    <xdr:sp macro="" textlink="">
      <xdr:nvSpPr>
        <xdr:cNvPr id="288" name="【庁舎】&#10;一人当たり面積最小値テキスト">
          <a:extLst>
            <a:ext uri="{FF2B5EF4-FFF2-40B4-BE49-F238E27FC236}">
              <a16:creationId xmlns:a16="http://schemas.microsoft.com/office/drawing/2014/main" id="{00000000-0008-0000-0200-000020010000}"/>
            </a:ext>
          </a:extLst>
        </xdr:cNvPr>
        <xdr:cNvSpPr txBox="1"/>
      </xdr:nvSpPr>
      <xdr:spPr>
        <a:xfrm>
          <a:off x="22199600" y="1858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60483</xdr:rowOff>
    </xdr:from>
    <xdr:to>
      <xdr:col>116</xdr:col>
      <xdr:colOff>152400</xdr:colOff>
      <xdr:row>108</xdr:row>
      <xdr:rowOff>60483</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22072600" y="1857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170039</xdr:rowOff>
    </xdr:from>
    <xdr:ext cx="469744" cy="259045"/>
    <xdr:sp macro="" textlink="">
      <xdr:nvSpPr>
        <xdr:cNvPr id="290" name="【庁舎】&#10;一人当たり面積最大値テキスト">
          <a:extLst>
            <a:ext uri="{FF2B5EF4-FFF2-40B4-BE49-F238E27FC236}">
              <a16:creationId xmlns:a16="http://schemas.microsoft.com/office/drawing/2014/main" id="{00000000-0008-0000-0200-000022010000}"/>
            </a:ext>
          </a:extLst>
        </xdr:cNvPr>
        <xdr:cNvSpPr txBox="1"/>
      </xdr:nvSpPr>
      <xdr:spPr>
        <a:xfrm>
          <a:off x="22199600" y="169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51912</xdr:rowOff>
    </xdr:from>
    <xdr:to>
      <xdr:col>116</xdr:col>
      <xdr:colOff>152400</xdr:colOff>
      <xdr:row>100</xdr:row>
      <xdr:rowOff>51912</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22072600" y="1719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292" name="【庁舎】&#10;一人当たり面積平均値テキスト">
          <a:extLst>
            <a:ext uri="{FF2B5EF4-FFF2-40B4-BE49-F238E27FC236}">
              <a16:creationId xmlns:a16="http://schemas.microsoft.com/office/drawing/2014/main" id="{00000000-0008-0000-0200-000024010000}"/>
            </a:ext>
          </a:extLst>
        </xdr:cNvPr>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146844</xdr:rowOff>
    </xdr:from>
    <xdr:to>
      <xdr:col>112</xdr:col>
      <xdr:colOff>38100</xdr:colOff>
      <xdr:row>106</xdr:row>
      <xdr:rowOff>76994</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21272500" y="181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93521</xdr:rowOff>
    </xdr:from>
    <xdr:ext cx="469744" cy="259045"/>
    <xdr:sp macro="" textlink="">
      <xdr:nvSpPr>
        <xdr:cNvPr id="295" name="n_1aveValue【庁舎】&#10;一人当たり面積">
          <a:extLst>
            <a:ext uri="{FF2B5EF4-FFF2-40B4-BE49-F238E27FC236}">
              <a16:creationId xmlns:a16="http://schemas.microsoft.com/office/drawing/2014/main" id="{00000000-0008-0000-0200-000027010000}"/>
            </a:ext>
          </a:extLst>
        </xdr:cNvPr>
        <xdr:cNvSpPr txBox="1"/>
      </xdr:nvSpPr>
      <xdr:spPr>
        <a:xfrm>
          <a:off x="21075727" y="179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41117</xdr:rowOff>
    </xdr:from>
    <xdr:to>
      <xdr:col>107</xdr:col>
      <xdr:colOff>101600</xdr:colOff>
      <xdr:row>106</xdr:row>
      <xdr:rowOff>142717</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20383500" y="182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159244</xdr:rowOff>
    </xdr:from>
    <xdr:ext cx="469744" cy="259045"/>
    <xdr:sp macro="" textlink="">
      <xdr:nvSpPr>
        <xdr:cNvPr id="297" name="n_2aveValue【庁舎】&#10;一人当たり面積">
          <a:extLst>
            <a:ext uri="{FF2B5EF4-FFF2-40B4-BE49-F238E27FC236}">
              <a16:creationId xmlns:a16="http://schemas.microsoft.com/office/drawing/2014/main" id="{00000000-0008-0000-0200-000029010000}"/>
            </a:ext>
          </a:extLst>
        </xdr:cNvPr>
        <xdr:cNvSpPr txBox="1"/>
      </xdr:nvSpPr>
      <xdr:spPr>
        <a:xfrm>
          <a:off x="20199427" y="179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66833</xdr:rowOff>
    </xdr:from>
    <xdr:to>
      <xdr:col>112</xdr:col>
      <xdr:colOff>38100</xdr:colOff>
      <xdr:row>107</xdr:row>
      <xdr:rowOff>168433</xdr:rowOff>
    </xdr:to>
    <xdr:sp macro="" textlink="">
      <xdr:nvSpPr>
        <xdr:cNvPr id="303" name="楕円 302">
          <a:extLst>
            <a:ext uri="{FF2B5EF4-FFF2-40B4-BE49-F238E27FC236}">
              <a16:creationId xmlns:a16="http://schemas.microsoft.com/office/drawing/2014/main" id="{00000000-0008-0000-0200-00002F010000}"/>
            </a:ext>
          </a:extLst>
        </xdr:cNvPr>
        <xdr:cNvSpPr/>
      </xdr:nvSpPr>
      <xdr:spPr>
        <a:xfrm>
          <a:off x="21272500" y="1841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69692</xdr:rowOff>
    </xdr:from>
    <xdr:to>
      <xdr:col>107</xdr:col>
      <xdr:colOff>101600</xdr:colOff>
      <xdr:row>107</xdr:row>
      <xdr:rowOff>171292</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20383500" y="1841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117633</xdr:rowOff>
    </xdr:from>
    <xdr:to>
      <xdr:col>111</xdr:col>
      <xdr:colOff>177800</xdr:colOff>
      <xdr:row>107</xdr:row>
      <xdr:rowOff>120492</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flipV="1">
          <a:off x="20434300" y="18462783"/>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159560</xdr:rowOff>
    </xdr:from>
    <xdr:ext cx="469744" cy="259045"/>
    <xdr:sp macro="" textlink="">
      <xdr:nvSpPr>
        <xdr:cNvPr id="306" name="n_1mainValue【庁舎】&#10;一人当たり面積">
          <a:extLst>
            <a:ext uri="{FF2B5EF4-FFF2-40B4-BE49-F238E27FC236}">
              <a16:creationId xmlns:a16="http://schemas.microsoft.com/office/drawing/2014/main" id="{00000000-0008-0000-0200-000032010000}"/>
            </a:ext>
          </a:extLst>
        </xdr:cNvPr>
        <xdr:cNvSpPr txBox="1"/>
      </xdr:nvSpPr>
      <xdr:spPr>
        <a:xfrm>
          <a:off x="21075727" y="1850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162419</xdr:rowOff>
    </xdr:from>
    <xdr:ext cx="469744" cy="259045"/>
    <xdr:sp macro="" textlink="">
      <xdr:nvSpPr>
        <xdr:cNvPr id="307" name="n_2mainValue【庁舎】&#10;一人当たり面積">
          <a:extLst>
            <a:ext uri="{FF2B5EF4-FFF2-40B4-BE49-F238E27FC236}">
              <a16:creationId xmlns:a16="http://schemas.microsoft.com/office/drawing/2014/main" id="{00000000-0008-0000-0200-000033010000}"/>
            </a:ext>
          </a:extLst>
        </xdr:cNvPr>
        <xdr:cNvSpPr txBox="1"/>
      </xdr:nvSpPr>
      <xdr:spPr>
        <a:xfrm>
          <a:off x="20199427" y="18507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73.9</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と類似団体内平均値を上回っている。</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年度に固定資産台帳の精査を行った結果、前年度と比較して減少したが、類似団体内平均値と大きく乖離している。建築から</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年以上経過した体育館があるほか、屋内プールの維持管理費用が大きくなっており、これらの施設の維持管理方法が課題となっている。</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人口減少に伴う需要の変化</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に対応するため</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、複合化・集約化、除却及び転用等を検討</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する必要があるが、公共施設等個別施設計画（建物系施設）に基づき、自主点検を毎年行うなど</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適切な施設の維持管理に努め</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16E5B400-80D2-4BD0-9AD3-924E31B056B3}"/>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9AF6B4AC-EF5C-43D8-882F-4A6F0DC96539}"/>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F55756C2-E708-4991-A10E-FF643ABB0397}"/>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9BBEBD7A-1B7F-41AC-A822-B62C71B57295}"/>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青森県階上町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E8385C5A-1B9B-4C51-82CA-D87FC4536DAD}"/>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9D6CAED8-350B-4789-833D-D44AC3D634FC}"/>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C20F06E-64A3-4BF7-95EC-4060AB1B5C51}"/>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20F9D0F1-6D84-40F0-8A1C-67B71219A267}"/>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91D036C-E276-4D35-8254-D00848F02543}"/>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32F7E1B-9977-4812-8F34-F3060109A9FE}"/>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13,719
13,668
94.01
6,194,943
5,880,759
313,487
3,752,484
6,865,842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60812E16-7215-46BF-9F85-A6590E4BD7E3}"/>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63B05A3-DECD-4850-AC0F-0FC1C9371934}"/>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0CAEDEF-8332-42E8-AACC-C7D92E00C6EC}"/>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C2735B8B-8DC1-4D5F-AC7F-F2D0D13B6D01}"/>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C09F620D-F15E-4B46-992E-A4E23BEE6471}"/>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3F1D9C2-A9EB-4F38-BDFC-9A50005A4FDD}"/>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D48CD5D3-3D15-4B1B-8C82-87DCB93F1CBC}"/>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D28314F-ECB2-4B7B-ABE9-3FDCC860ADF4}"/>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505ADDE-DE25-49FB-A9F9-68A4760861C4}"/>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DB5EF51E-391E-4B82-AC60-280751092F7F}"/>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1E5CF86D-24C8-4823-903C-D487E2F7A3A3}"/>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AB4522CE-5C28-44F3-8F1D-D43C2F536E2D}"/>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7D872ED-347E-4213-B956-2B198ADC8255}"/>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90249F24-0564-436C-AE25-8A00A221696C}"/>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EFCC9336-0431-44D5-A06C-4CE1D1DB86AA}"/>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4C6CE639-B6C0-4A45-B3C2-3797CAB746E2}"/>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94C97E61-5452-4802-AA94-AEF13F3E2C13}"/>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4461DC3-5B9C-44D8-96E4-2623236C92C2}"/>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E9521E23-A85F-4218-B5D4-CCCCF217E406}"/>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1AF2CE8B-F2F8-4C42-B4E6-3A50A52FFA1D}"/>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E06016CE-0068-4F59-B554-6D6949BA7156}"/>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6182D92A-9D2F-4F41-8451-1729DE283366}"/>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5CADD971-AA47-4882-BA81-A456B51539CF}"/>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827EFA63-9F51-4041-BE90-555FB284C641}"/>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35367BC2-EDE0-457D-A067-3E574FD53994}"/>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3E8E7800-81B4-433D-97FF-39F66DC16BF4}"/>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CC88A436-4528-4ED3-8A6E-2A07AC309787}"/>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F94C4F0B-A5A9-43D0-8164-EDB8E7817001}"/>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DD3D3D4E-40CB-4713-8317-F27AB298A5CF}"/>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CFC0157-2654-4395-AB50-0FC4A573FD43}"/>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4A1073C-4945-4F52-88B9-43E2CD453E2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7027A27C-D735-48B9-8423-AFFBEC32253A}"/>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39F4850E-7AF9-47AC-9FE7-997D83D02085}"/>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C716486B-E464-4C37-8A2A-41C0C1FCFEFB}"/>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8EFF04B-2358-47A1-9E27-4AA42ECE5BA6}"/>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B426C4F7-AE1D-4BC1-B1AA-112864FE6E8F}"/>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FBA0D4AB-9C39-4DCB-A786-B93F758589CF}"/>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自主財源の多寡を示す財政力指数は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僅かながらも上昇傾向で推移している。青森県平均を上回っているものの、全国平均及び類似団体内平均値との比較では平均を下回っている。これは主要な自主財源である町税の収入全体における割合が他団体と比較して低いためである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収納率の低迷に加えて人口減に伴う税収入の減少もあることから、移住・定住事業による労働力人口の確保及び収納率向上対策等の充実による税収入額の増に努め、財政基盤の強化を図る。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9438FB4E-7236-4CC6-9E0E-4A3C1B2A98BB}"/>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3A954089-9E73-4303-98B4-87F0269412C6}"/>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26719F6D-F1F5-437F-BF93-A883C220CD83}"/>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AD87AE43-3938-48A9-B32D-4DB8B455F68B}"/>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5BDB88CF-63F2-476E-996D-0F6789A3E9CC}"/>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E37A58DA-AC44-438A-B3B0-87F09F73B0CB}"/>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DCEF5FB2-4524-461C-AB9B-63A23F574E49}"/>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F5B74CA2-0BC4-41AD-93A9-6C3737CA5D0A}"/>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AFC1DDEE-0C63-4DDB-8E27-1CFF3E89C4C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7FD42BF4-4BE2-473B-8EB8-0C500B4AFB74}"/>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B4632A3C-4D09-43E2-9B68-B10AD3D4D6AE}"/>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826C5ACE-8FA8-486C-88E6-357683A5C3BE}"/>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1319C23A-95E4-497E-BD9B-3ECF53DF8A3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75D5FBB-7340-49F4-B3A2-090075D5CC5E}"/>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16BEB8A2-787F-490C-B9C9-8BA16037E298}"/>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11F2C6CE-6CF6-4D69-9DEC-93F8202B3E51}"/>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C0D4FF61-C4FC-46D2-8536-49D4D940F533}"/>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656BE478-1529-420A-82F3-0794FB61DDAD}"/>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a:extLst>
            <a:ext uri="{FF2B5EF4-FFF2-40B4-BE49-F238E27FC236}">
              <a16:creationId xmlns:a16="http://schemas.microsoft.com/office/drawing/2014/main" id="{8A302EC5-2689-4F50-BBCB-73D27687347C}"/>
            </a:ext>
          </a:extLst>
        </xdr:cNvPr>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a:extLst>
            <a:ext uri="{FF2B5EF4-FFF2-40B4-BE49-F238E27FC236}">
              <a16:creationId xmlns:a16="http://schemas.microsoft.com/office/drawing/2014/main" id="{B66B51F0-409D-448B-BDFA-7206BD7B5385}"/>
            </a:ext>
          </a:extLst>
        </xdr:cNvPr>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a:extLst>
            <a:ext uri="{FF2B5EF4-FFF2-40B4-BE49-F238E27FC236}">
              <a16:creationId xmlns:a16="http://schemas.microsoft.com/office/drawing/2014/main" id="{56350A65-871B-43CE-B7D1-86889429B56A}"/>
            </a:ext>
          </a:extLst>
        </xdr:cNvPr>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a:extLst>
            <a:ext uri="{FF2B5EF4-FFF2-40B4-BE49-F238E27FC236}">
              <a16:creationId xmlns:a16="http://schemas.microsoft.com/office/drawing/2014/main" id="{D8E7E567-1ACB-4998-B72A-8410149B16BA}"/>
            </a:ext>
          </a:extLst>
        </xdr:cNvPr>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a:extLst>
            <a:ext uri="{FF2B5EF4-FFF2-40B4-BE49-F238E27FC236}">
              <a16:creationId xmlns:a16="http://schemas.microsoft.com/office/drawing/2014/main" id="{08FD052A-F4FB-4C9E-BC34-151341C79BC7}"/>
            </a:ext>
          </a:extLst>
        </xdr:cNvPr>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165629</xdr:rowOff>
    </xdr:from>
    <xdr:to>
      <xdr:col>23</xdr:col>
      <xdr:colOff>133350</xdr:colOff>
      <xdr:row>44</xdr:row>
      <xdr:rowOff>4233</xdr:rowOff>
    </xdr:to>
    <xdr:cxnSp macro="">
      <xdr:nvCxnSpPr>
        <xdr:cNvPr id="72" name="直線コネクタ 71">
          <a:extLst>
            <a:ext uri="{FF2B5EF4-FFF2-40B4-BE49-F238E27FC236}">
              <a16:creationId xmlns:a16="http://schemas.microsoft.com/office/drawing/2014/main" id="{359A0630-99FF-42EC-98A3-3B1A62A6A567}"/>
            </a:ext>
          </a:extLst>
        </xdr:cNvPr>
        <xdr:cNvCxnSpPr/>
      </xdr:nvCxnSpPr>
      <xdr:spPr>
        <a:xfrm flipV="1">
          <a:off x="4114800" y="7537979"/>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10706</xdr:rowOff>
    </xdr:from>
    <xdr:ext cx="762000" cy="259045"/>
    <xdr:sp macro="" textlink="">
      <xdr:nvSpPr>
        <xdr:cNvPr id="73" name="財政力平均値テキスト">
          <a:extLst>
            <a:ext uri="{FF2B5EF4-FFF2-40B4-BE49-F238E27FC236}">
              <a16:creationId xmlns:a16="http://schemas.microsoft.com/office/drawing/2014/main" id="{D41CF47D-D4CC-4CC0-BB50-B92B79B1429D}"/>
            </a:ext>
          </a:extLst>
        </xdr:cNvPr>
        <xdr:cNvSpPr txBox="1"/>
      </xdr:nvSpPr>
      <xdr:spPr>
        <a:xfrm>
          <a:off x="5041900" y="721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a:extLst>
            <a:ext uri="{FF2B5EF4-FFF2-40B4-BE49-F238E27FC236}">
              <a16:creationId xmlns:a16="http://schemas.microsoft.com/office/drawing/2014/main" id="{C6A4B1E9-AAE6-4DC5-AAA6-FEE0DCA5F7E1}"/>
            </a:ext>
          </a:extLst>
        </xdr:cNvPr>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14288</xdr:rowOff>
    </xdr:to>
    <xdr:cxnSp macro="">
      <xdr:nvCxnSpPr>
        <xdr:cNvPr id="75" name="直線コネクタ 74">
          <a:extLst>
            <a:ext uri="{FF2B5EF4-FFF2-40B4-BE49-F238E27FC236}">
              <a16:creationId xmlns:a16="http://schemas.microsoft.com/office/drawing/2014/main" id="{C70B9AD8-004D-45AE-86B8-0C0CE81C7177}"/>
            </a:ext>
          </a:extLst>
        </xdr:cNvPr>
        <xdr:cNvCxnSpPr/>
      </xdr:nvCxnSpPr>
      <xdr:spPr>
        <a:xfrm flipV="1">
          <a:off x="3225800" y="754803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a:extLst>
            <a:ext uri="{FF2B5EF4-FFF2-40B4-BE49-F238E27FC236}">
              <a16:creationId xmlns:a16="http://schemas.microsoft.com/office/drawing/2014/main" id="{F41060D8-9C52-4C78-9F9A-558DBBFC823A}"/>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7" name="テキスト ボックス 76">
          <a:extLst>
            <a:ext uri="{FF2B5EF4-FFF2-40B4-BE49-F238E27FC236}">
              <a16:creationId xmlns:a16="http://schemas.microsoft.com/office/drawing/2014/main" id="{19A717A7-90D5-4DAD-B06E-C02884C2E8C3}"/>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14288</xdr:rowOff>
    </xdr:from>
    <xdr:to>
      <xdr:col>15</xdr:col>
      <xdr:colOff>82550</xdr:colOff>
      <xdr:row>44</xdr:row>
      <xdr:rowOff>24342</xdr:rowOff>
    </xdr:to>
    <xdr:cxnSp macro="">
      <xdr:nvCxnSpPr>
        <xdr:cNvPr id="78" name="直線コネクタ 77">
          <a:extLst>
            <a:ext uri="{FF2B5EF4-FFF2-40B4-BE49-F238E27FC236}">
              <a16:creationId xmlns:a16="http://schemas.microsoft.com/office/drawing/2014/main" id="{2505EC77-47A2-4ACD-9B63-23CA65F423DF}"/>
            </a:ext>
          </a:extLst>
        </xdr:cNvPr>
        <xdr:cNvCxnSpPr/>
      </xdr:nvCxnSpPr>
      <xdr:spPr>
        <a:xfrm flipV="1">
          <a:off x="2336800" y="755808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a:extLst>
            <a:ext uri="{FF2B5EF4-FFF2-40B4-BE49-F238E27FC236}">
              <a16:creationId xmlns:a16="http://schemas.microsoft.com/office/drawing/2014/main" id="{CE23C44A-C13D-475B-9D73-089496F33A31}"/>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80" name="テキスト ボックス 79">
          <a:extLst>
            <a:ext uri="{FF2B5EF4-FFF2-40B4-BE49-F238E27FC236}">
              <a16:creationId xmlns:a16="http://schemas.microsoft.com/office/drawing/2014/main" id="{2C31D4C7-75EF-470C-92B0-F1620D8CE7E5}"/>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34396</xdr:rowOff>
    </xdr:to>
    <xdr:cxnSp macro="">
      <xdr:nvCxnSpPr>
        <xdr:cNvPr id="81" name="直線コネクタ 80">
          <a:extLst>
            <a:ext uri="{FF2B5EF4-FFF2-40B4-BE49-F238E27FC236}">
              <a16:creationId xmlns:a16="http://schemas.microsoft.com/office/drawing/2014/main" id="{35104916-4B2E-4F34-93DD-7EAF9A7564E3}"/>
            </a:ext>
          </a:extLst>
        </xdr:cNvPr>
        <xdr:cNvCxnSpPr/>
      </xdr:nvCxnSpPr>
      <xdr:spPr>
        <a:xfrm flipV="1">
          <a:off x="1447800" y="756814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14288</xdr:rowOff>
    </xdr:from>
    <xdr:to>
      <xdr:col>11</xdr:col>
      <xdr:colOff>82550</xdr:colOff>
      <xdr:row>43</xdr:row>
      <xdr:rowOff>115888</xdr:rowOff>
    </xdr:to>
    <xdr:sp macro="" textlink="">
      <xdr:nvSpPr>
        <xdr:cNvPr id="82" name="フローチャート: 判断 81">
          <a:extLst>
            <a:ext uri="{FF2B5EF4-FFF2-40B4-BE49-F238E27FC236}">
              <a16:creationId xmlns:a16="http://schemas.microsoft.com/office/drawing/2014/main" id="{52BB5D6F-FE71-4AD0-AC87-525F5452FAEC}"/>
            </a:ext>
          </a:extLst>
        </xdr:cNvPr>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126065</xdr:rowOff>
    </xdr:from>
    <xdr:ext cx="762000" cy="259045"/>
    <xdr:sp macro="" textlink="">
      <xdr:nvSpPr>
        <xdr:cNvPr id="83" name="テキスト ボックス 82">
          <a:extLst>
            <a:ext uri="{FF2B5EF4-FFF2-40B4-BE49-F238E27FC236}">
              <a16:creationId xmlns:a16="http://schemas.microsoft.com/office/drawing/2014/main" id="{DA076DFE-9C01-4A97-BAD7-84B8914F0DD3}"/>
            </a:ext>
          </a:extLst>
        </xdr:cNvPr>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14288</xdr:rowOff>
    </xdr:from>
    <xdr:to>
      <xdr:col>7</xdr:col>
      <xdr:colOff>31750</xdr:colOff>
      <xdr:row>43</xdr:row>
      <xdr:rowOff>115888</xdr:rowOff>
    </xdr:to>
    <xdr:sp macro="" textlink="">
      <xdr:nvSpPr>
        <xdr:cNvPr id="84" name="フローチャート: 判断 83">
          <a:extLst>
            <a:ext uri="{FF2B5EF4-FFF2-40B4-BE49-F238E27FC236}">
              <a16:creationId xmlns:a16="http://schemas.microsoft.com/office/drawing/2014/main" id="{FEDEBDC8-C60E-491A-82CE-1327C2F5AECC}"/>
            </a:ext>
          </a:extLst>
        </xdr:cNvPr>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126065</xdr:rowOff>
    </xdr:from>
    <xdr:ext cx="762000" cy="259045"/>
    <xdr:sp macro="" textlink="">
      <xdr:nvSpPr>
        <xdr:cNvPr id="85" name="テキスト ボックス 84">
          <a:extLst>
            <a:ext uri="{FF2B5EF4-FFF2-40B4-BE49-F238E27FC236}">
              <a16:creationId xmlns:a16="http://schemas.microsoft.com/office/drawing/2014/main" id="{2FDA1270-1530-48CB-80DB-8CD7D7FD78C1}"/>
            </a:ext>
          </a:extLst>
        </xdr:cNvPr>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56A13A93-27C5-4982-8FF0-303AF2EFD9F6}"/>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6BDD99C3-FC0E-4FA4-8789-8597DBC6688B}"/>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58B83405-9DCA-4830-8D4D-5595F349ADD3}"/>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84E3F6DB-0B73-4720-BC2D-A5B8FD9A0DF3}"/>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1E32A86F-126A-4DAA-AB94-E1FEAB91809D}"/>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114829</xdr:rowOff>
    </xdr:from>
    <xdr:to>
      <xdr:col>23</xdr:col>
      <xdr:colOff>184150</xdr:colOff>
      <xdr:row>44</xdr:row>
      <xdr:rowOff>44979</xdr:rowOff>
    </xdr:to>
    <xdr:sp macro="" textlink="">
      <xdr:nvSpPr>
        <xdr:cNvPr id="91" name="楕円 90">
          <a:extLst>
            <a:ext uri="{FF2B5EF4-FFF2-40B4-BE49-F238E27FC236}">
              <a16:creationId xmlns:a16="http://schemas.microsoft.com/office/drawing/2014/main" id="{2C46A370-00A0-4CE7-B08A-606309B71743}"/>
            </a:ext>
          </a:extLst>
        </xdr:cNvPr>
        <xdr:cNvSpPr/>
      </xdr:nvSpPr>
      <xdr:spPr>
        <a:xfrm>
          <a:off x="49022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86906</xdr:rowOff>
    </xdr:from>
    <xdr:ext cx="762000" cy="259045"/>
    <xdr:sp macro="" textlink="">
      <xdr:nvSpPr>
        <xdr:cNvPr id="92" name="財政力該当値テキスト">
          <a:extLst>
            <a:ext uri="{FF2B5EF4-FFF2-40B4-BE49-F238E27FC236}">
              <a16:creationId xmlns:a16="http://schemas.microsoft.com/office/drawing/2014/main" id="{4DA54E1D-BA22-40D5-90B1-BC12BE6F21BD}"/>
            </a:ext>
          </a:extLst>
        </xdr:cNvPr>
        <xdr:cNvSpPr txBox="1"/>
      </xdr:nvSpPr>
      <xdr:spPr>
        <a:xfrm>
          <a:off x="5041900" y="74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3" name="楕円 92">
          <a:extLst>
            <a:ext uri="{FF2B5EF4-FFF2-40B4-BE49-F238E27FC236}">
              <a16:creationId xmlns:a16="http://schemas.microsoft.com/office/drawing/2014/main" id="{D744EACE-0F7B-41B6-A0E8-2576382291B2}"/>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4" name="テキスト ボックス 93">
          <a:extLst>
            <a:ext uri="{FF2B5EF4-FFF2-40B4-BE49-F238E27FC236}">
              <a16:creationId xmlns:a16="http://schemas.microsoft.com/office/drawing/2014/main" id="{E0EFA948-D3B9-4B6D-84F5-C479D6246997}"/>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134938</xdr:rowOff>
    </xdr:from>
    <xdr:to>
      <xdr:col>15</xdr:col>
      <xdr:colOff>133350</xdr:colOff>
      <xdr:row>44</xdr:row>
      <xdr:rowOff>65088</xdr:rowOff>
    </xdr:to>
    <xdr:sp macro="" textlink="">
      <xdr:nvSpPr>
        <xdr:cNvPr id="95" name="楕円 94">
          <a:extLst>
            <a:ext uri="{FF2B5EF4-FFF2-40B4-BE49-F238E27FC236}">
              <a16:creationId xmlns:a16="http://schemas.microsoft.com/office/drawing/2014/main" id="{A598EDEF-A28C-402A-AC01-95A465141645}"/>
            </a:ext>
          </a:extLst>
        </xdr:cNvPr>
        <xdr:cNvSpPr/>
      </xdr:nvSpPr>
      <xdr:spPr>
        <a:xfrm>
          <a:off x="31750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49865</xdr:rowOff>
    </xdr:from>
    <xdr:ext cx="762000" cy="259045"/>
    <xdr:sp macro="" textlink="">
      <xdr:nvSpPr>
        <xdr:cNvPr id="96" name="テキスト ボックス 95">
          <a:extLst>
            <a:ext uri="{FF2B5EF4-FFF2-40B4-BE49-F238E27FC236}">
              <a16:creationId xmlns:a16="http://schemas.microsoft.com/office/drawing/2014/main" id="{DC92FF94-4E7E-43F4-925D-79CE1D458323}"/>
            </a:ext>
          </a:extLst>
        </xdr:cNvPr>
        <xdr:cNvSpPr txBox="1"/>
      </xdr:nvSpPr>
      <xdr:spPr>
        <a:xfrm>
          <a:off x="2844800" y="759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7" name="楕円 96">
          <a:extLst>
            <a:ext uri="{FF2B5EF4-FFF2-40B4-BE49-F238E27FC236}">
              <a16:creationId xmlns:a16="http://schemas.microsoft.com/office/drawing/2014/main" id="{3E656D2B-71CD-4F8D-92C4-8D9C97ABD040}"/>
            </a:ext>
          </a:extLst>
        </xdr:cNvPr>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8" name="テキスト ボックス 97">
          <a:extLst>
            <a:ext uri="{FF2B5EF4-FFF2-40B4-BE49-F238E27FC236}">
              <a16:creationId xmlns:a16="http://schemas.microsoft.com/office/drawing/2014/main" id="{7D8EEE34-1601-460B-8D7A-2C73171BA066}"/>
            </a:ext>
          </a:extLst>
        </xdr:cNvPr>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155046</xdr:rowOff>
    </xdr:from>
    <xdr:to>
      <xdr:col>7</xdr:col>
      <xdr:colOff>31750</xdr:colOff>
      <xdr:row>44</xdr:row>
      <xdr:rowOff>85196</xdr:rowOff>
    </xdr:to>
    <xdr:sp macro="" textlink="">
      <xdr:nvSpPr>
        <xdr:cNvPr id="99" name="楕円 98">
          <a:extLst>
            <a:ext uri="{FF2B5EF4-FFF2-40B4-BE49-F238E27FC236}">
              <a16:creationId xmlns:a16="http://schemas.microsoft.com/office/drawing/2014/main" id="{973F01EC-1141-425C-907F-D13FE69AA225}"/>
            </a:ext>
          </a:extLst>
        </xdr:cNvPr>
        <xdr:cNvSpPr/>
      </xdr:nvSpPr>
      <xdr:spPr>
        <a:xfrm>
          <a:off x="1397000" y="7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69973</xdr:rowOff>
    </xdr:from>
    <xdr:ext cx="762000" cy="259045"/>
    <xdr:sp macro="" textlink="">
      <xdr:nvSpPr>
        <xdr:cNvPr id="100" name="テキスト ボックス 99">
          <a:extLst>
            <a:ext uri="{FF2B5EF4-FFF2-40B4-BE49-F238E27FC236}">
              <a16:creationId xmlns:a16="http://schemas.microsoft.com/office/drawing/2014/main" id="{5A57583B-D1E0-40A1-9A30-455770C73956}"/>
            </a:ext>
          </a:extLst>
        </xdr:cNvPr>
        <xdr:cNvSpPr txBox="1"/>
      </xdr:nvSpPr>
      <xdr:spPr>
        <a:xfrm>
          <a:off x="1066800" y="761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8D161D17-22B2-48D0-AB81-47094E487135}"/>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826AF42-6083-4504-A25F-651C8610B5B3}"/>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39F19D06-ACE0-4A6A-86EA-912D57F4F969}"/>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F014BC47-1FC9-438E-BF4D-3EDC528A6AEF}"/>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3950E690-4F9C-45A8-BDA8-F02924C7BCA9}"/>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7D23C675-D65F-44EE-93AD-4CC660CD1B3F}"/>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F46C7E1E-6BDA-43B4-ABB5-4E696344474C}"/>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1A4FEF23-9DA2-4943-8F83-C35D57A2C7DA}"/>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1585A1FB-FD02-4E2E-90B2-269A04C2D26D}"/>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993A1308-BE60-45FD-B84C-E36A83A1EABC}"/>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C273DB8E-D453-4CB2-8720-6979EE7D578F}"/>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FD608B5B-3A2F-4093-9F80-15AA0A233FD8}"/>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8848AC1F-18C6-49FD-B2FE-E6AA04AA2409}"/>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％となり、類似団体内平均値を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％上回る結果となった。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地方債残高が多い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類似団体内平均値を上回る傾向となっている。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年度から主に公債費の減により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年連続で減少し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年度は一時的に公債費が増加したため経常収支比率が増加した。平成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年度においては公債費は減となったものの、人件費及び物件費が増加したため、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年連続で経常収支比率が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加することとなった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今後も地方債残高の減少に努めるとともに、事業の見直し及び整理等により経常経費削減を図り、経常収支比率の改善を目指す。</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93C63775-3749-44FA-BDB3-E958C52757C1}"/>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31A82664-1126-4534-BF7A-D7F7F57432ED}"/>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BE8064E3-4863-46E5-BC1C-FDAA06AA477D}"/>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C5800529-C1F9-4719-963D-E3469A6F1558}"/>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8E3A0BCD-A4BF-4EF8-8395-C6AF154BCFB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AEE58338-02C2-4AE6-9E1C-FB8EEC54EE83}"/>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8934B53D-8088-4BD3-B3B2-5DD2E935F3D9}"/>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14BFF66D-DEC5-4154-BDCE-A6657015D794}"/>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5CC8069A-078E-4289-9566-0139112AB01C}"/>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D44ACF40-DD3B-48BE-8E11-4E332A7DB79C}"/>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3C37488-DE75-44D4-98EB-CDDE6CEB75D1}"/>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26258158-E2E3-48B5-A57F-C05A4374ED32}"/>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E1F06D46-5F5B-4862-83ED-2D7CA89B3249}"/>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2696D24B-EB0E-43DC-98E9-C2B1375BAC32}"/>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160BAF34-9599-4E04-BCF4-142518D94724}"/>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45AB346B-686A-4D08-8D84-B79104863887}"/>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68</xdr:row>
      <xdr:rowOff>5080</xdr:rowOff>
    </xdr:to>
    <xdr:cxnSp macro="">
      <xdr:nvCxnSpPr>
        <xdr:cNvPr id="130" name="直線コネクタ 129">
          <a:extLst>
            <a:ext uri="{FF2B5EF4-FFF2-40B4-BE49-F238E27FC236}">
              <a16:creationId xmlns:a16="http://schemas.microsoft.com/office/drawing/2014/main" id="{8A87F759-0F23-4BF4-B174-81D2DFF54A5F}"/>
            </a:ext>
          </a:extLst>
        </xdr:cNvPr>
        <xdr:cNvCxnSpPr/>
      </xdr:nvCxnSpPr>
      <xdr:spPr>
        <a:xfrm flipV="1">
          <a:off x="4953000" y="10103273"/>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31" name="財政構造の弾力性最小値テキスト">
          <a:extLst>
            <a:ext uri="{FF2B5EF4-FFF2-40B4-BE49-F238E27FC236}">
              <a16:creationId xmlns:a16="http://schemas.microsoft.com/office/drawing/2014/main" id="{AB669388-B57D-4297-80AD-409EB444E11F}"/>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2" name="直線コネクタ 131">
          <a:extLst>
            <a:ext uri="{FF2B5EF4-FFF2-40B4-BE49-F238E27FC236}">
              <a16:creationId xmlns:a16="http://schemas.microsoft.com/office/drawing/2014/main" id="{98DE8E1F-3AFA-4446-AC62-5459503C7525}"/>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3" name="財政構造の弾力性最大値テキスト">
          <a:extLst>
            <a:ext uri="{FF2B5EF4-FFF2-40B4-BE49-F238E27FC236}">
              <a16:creationId xmlns:a16="http://schemas.microsoft.com/office/drawing/2014/main" id="{C86A0606-978F-4C85-9884-681FFE48CE7D}"/>
            </a:ext>
          </a:extLst>
        </xdr:cNvPr>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4" name="直線コネクタ 133">
          <a:extLst>
            <a:ext uri="{FF2B5EF4-FFF2-40B4-BE49-F238E27FC236}">
              <a16:creationId xmlns:a16="http://schemas.microsoft.com/office/drawing/2014/main" id="{041599A9-C5EA-4717-82AA-C09627E75D0E}"/>
            </a:ext>
          </a:extLst>
        </xdr:cNvPr>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2117</xdr:rowOff>
    </xdr:from>
    <xdr:to>
      <xdr:col>23</xdr:col>
      <xdr:colOff>133350</xdr:colOff>
      <xdr:row>66</xdr:row>
      <xdr:rowOff>34290</xdr:rowOff>
    </xdr:to>
    <xdr:cxnSp macro="">
      <xdr:nvCxnSpPr>
        <xdr:cNvPr id="135" name="直線コネクタ 134">
          <a:extLst>
            <a:ext uri="{FF2B5EF4-FFF2-40B4-BE49-F238E27FC236}">
              <a16:creationId xmlns:a16="http://schemas.microsoft.com/office/drawing/2014/main" id="{C5B075C5-3613-4780-AD8A-F5E908FA114B}"/>
            </a:ext>
          </a:extLst>
        </xdr:cNvPr>
        <xdr:cNvCxnSpPr/>
      </xdr:nvCxnSpPr>
      <xdr:spPr>
        <a:xfrm>
          <a:off x="4114800" y="1131781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13140</xdr:rowOff>
    </xdr:from>
    <xdr:ext cx="762000" cy="259045"/>
    <xdr:sp macro="" textlink="">
      <xdr:nvSpPr>
        <xdr:cNvPr id="136" name="財政構造の弾力性平均値テキスト">
          <a:extLst>
            <a:ext uri="{FF2B5EF4-FFF2-40B4-BE49-F238E27FC236}">
              <a16:creationId xmlns:a16="http://schemas.microsoft.com/office/drawing/2014/main" id="{DAB7C9C0-575A-400F-A57F-479E623D6855}"/>
            </a:ext>
          </a:extLst>
        </xdr:cNvPr>
        <xdr:cNvSpPr txBox="1"/>
      </xdr:nvSpPr>
      <xdr:spPr>
        <a:xfrm>
          <a:off x="5041900" y="1081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37" name="フローチャート: 判断 136">
          <a:extLst>
            <a:ext uri="{FF2B5EF4-FFF2-40B4-BE49-F238E27FC236}">
              <a16:creationId xmlns:a16="http://schemas.microsoft.com/office/drawing/2014/main" id="{49D82257-0E07-40D5-A69D-79EF3DFE8F6F}"/>
            </a:ext>
          </a:extLst>
        </xdr:cNvPr>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66</xdr:row>
      <xdr:rowOff>2117</xdr:rowOff>
    </xdr:to>
    <xdr:cxnSp macro="">
      <xdr:nvCxnSpPr>
        <xdr:cNvPr id="138" name="直線コネクタ 137">
          <a:extLst>
            <a:ext uri="{FF2B5EF4-FFF2-40B4-BE49-F238E27FC236}">
              <a16:creationId xmlns:a16="http://schemas.microsoft.com/office/drawing/2014/main" id="{A8E4E065-0259-4A56-AD4C-445109B7BC17}"/>
            </a:ext>
          </a:extLst>
        </xdr:cNvPr>
        <xdr:cNvCxnSpPr/>
      </xdr:nvCxnSpPr>
      <xdr:spPr>
        <a:xfrm>
          <a:off x="3225800" y="11036300"/>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9" name="フローチャート: 判断 138">
          <a:extLst>
            <a:ext uri="{FF2B5EF4-FFF2-40B4-BE49-F238E27FC236}">
              <a16:creationId xmlns:a16="http://schemas.microsoft.com/office/drawing/2014/main" id="{1499C66C-FF96-462A-B0A2-8404FCE25AE0}"/>
            </a:ext>
          </a:extLst>
        </xdr:cNvPr>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19914</xdr:rowOff>
    </xdr:from>
    <xdr:ext cx="736600" cy="259045"/>
    <xdr:sp macro="" textlink="">
      <xdr:nvSpPr>
        <xdr:cNvPr id="140" name="テキスト ボックス 139">
          <a:extLst>
            <a:ext uri="{FF2B5EF4-FFF2-40B4-BE49-F238E27FC236}">
              <a16:creationId xmlns:a16="http://schemas.microsoft.com/office/drawing/2014/main" id="{73CCD803-0B48-452A-B7A9-F40A16702AD7}"/>
            </a:ext>
          </a:extLst>
        </xdr:cNvPr>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66</xdr:row>
      <xdr:rowOff>138854</xdr:rowOff>
    </xdr:to>
    <xdr:cxnSp macro="">
      <xdr:nvCxnSpPr>
        <xdr:cNvPr id="141" name="直線コネクタ 140">
          <a:extLst>
            <a:ext uri="{FF2B5EF4-FFF2-40B4-BE49-F238E27FC236}">
              <a16:creationId xmlns:a16="http://schemas.microsoft.com/office/drawing/2014/main" id="{A62B19EE-F28A-40A7-A40A-AFACEC2632B1}"/>
            </a:ext>
          </a:extLst>
        </xdr:cNvPr>
        <xdr:cNvCxnSpPr/>
      </xdr:nvCxnSpPr>
      <xdr:spPr>
        <a:xfrm flipV="1">
          <a:off x="2336800" y="11036300"/>
          <a:ext cx="889000" cy="41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2" name="フローチャート: 判断 141">
          <a:extLst>
            <a:ext uri="{FF2B5EF4-FFF2-40B4-BE49-F238E27FC236}">
              <a16:creationId xmlns:a16="http://schemas.microsoft.com/office/drawing/2014/main" id="{DB0C73C1-CC4F-48B5-84BA-AD23D9E32631}"/>
            </a:ext>
          </a:extLst>
        </xdr:cNvPr>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3" name="テキスト ボックス 142">
          <a:extLst>
            <a:ext uri="{FF2B5EF4-FFF2-40B4-BE49-F238E27FC236}">
              <a16:creationId xmlns:a16="http://schemas.microsoft.com/office/drawing/2014/main" id="{C6739914-CB38-44E2-B546-F6CAA5A30754}"/>
            </a:ext>
          </a:extLst>
        </xdr:cNvPr>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138854</xdr:rowOff>
    </xdr:from>
    <xdr:to>
      <xdr:col>11</xdr:col>
      <xdr:colOff>31750</xdr:colOff>
      <xdr:row>67</xdr:row>
      <xdr:rowOff>128270</xdr:rowOff>
    </xdr:to>
    <xdr:cxnSp macro="">
      <xdr:nvCxnSpPr>
        <xdr:cNvPr id="144" name="直線コネクタ 143">
          <a:extLst>
            <a:ext uri="{FF2B5EF4-FFF2-40B4-BE49-F238E27FC236}">
              <a16:creationId xmlns:a16="http://schemas.microsoft.com/office/drawing/2014/main" id="{9D502AB7-3536-420F-B0ED-A210D1B88798}"/>
            </a:ext>
          </a:extLst>
        </xdr:cNvPr>
        <xdr:cNvCxnSpPr/>
      </xdr:nvCxnSpPr>
      <xdr:spPr>
        <a:xfrm flipV="1">
          <a:off x="1447800" y="1145455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95673</xdr:rowOff>
    </xdr:from>
    <xdr:to>
      <xdr:col>11</xdr:col>
      <xdr:colOff>82550</xdr:colOff>
      <xdr:row>64</xdr:row>
      <xdr:rowOff>25823</xdr:rowOff>
    </xdr:to>
    <xdr:sp macro="" textlink="">
      <xdr:nvSpPr>
        <xdr:cNvPr id="145" name="フローチャート: 判断 144">
          <a:extLst>
            <a:ext uri="{FF2B5EF4-FFF2-40B4-BE49-F238E27FC236}">
              <a16:creationId xmlns:a16="http://schemas.microsoft.com/office/drawing/2014/main" id="{90BDD56F-1527-4447-96DC-B79E5E81C7A1}"/>
            </a:ext>
          </a:extLst>
        </xdr:cNvPr>
        <xdr:cNvSpPr/>
      </xdr:nvSpPr>
      <xdr:spPr>
        <a:xfrm>
          <a:off x="2286000" y="1089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36000</xdr:rowOff>
    </xdr:from>
    <xdr:ext cx="762000" cy="259045"/>
    <xdr:sp macro="" textlink="">
      <xdr:nvSpPr>
        <xdr:cNvPr id="146" name="テキスト ボックス 145">
          <a:extLst>
            <a:ext uri="{FF2B5EF4-FFF2-40B4-BE49-F238E27FC236}">
              <a16:creationId xmlns:a16="http://schemas.microsoft.com/office/drawing/2014/main" id="{0AA89E27-3341-4128-A024-E8EACABD47E6}"/>
            </a:ext>
          </a:extLst>
        </xdr:cNvPr>
        <xdr:cNvSpPr txBox="1"/>
      </xdr:nvSpPr>
      <xdr:spPr>
        <a:xfrm>
          <a:off x="1955800" y="1066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7" name="フローチャート: 判断 146">
          <a:extLst>
            <a:ext uri="{FF2B5EF4-FFF2-40B4-BE49-F238E27FC236}">
              <a16:creationId xmlns:a16="http://schemas.microsoft.com/office/drawing/2014/main" id="{ACBFEFF6-7805-49FE-83C7-23ABC649D7B8}"/>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8" name="テキスト ボックス 147">
          <a:extLst>
            <a:ext uri="{FF2B5EF4-FFF2-40B4-BE49-F238E27FC236}">
              <a16:creationId xmlns:a16="http://schemas.microsoft.com/office/drawing/2014/main" id="{FFC8046C-594D-49D8-8429-005A48F21F83}"/>
            </a:ext>
          </a:extLst>
        </xdr:cNvPr>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26EC3533-83E4-4906-98E3-F0E4198C8C98}"/>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F07FF7A7-3E42-4699-85C7-80C204257196}"/>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B6CFE747-ED3F-40F1-AA9F-C0BE0F79C79D}"/>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F11C9192-9561-4A1D-819C-3C38870F4617}"/>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EFD10230-92A4-421D-BBEF-A183BD21AE9C}"/>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154940</xdr:rowOff>
    </xdr:from>
    <xdr:to>
      <xdr:col>23</xdr:col>
      <xdr:colOff>184150</xdr:colOff>
      <xdr:row>66</xdr:row>
      <xdr:rowOff>85090</xdr:rowOff>
    </xdr:to>
    <xdr:sp macro="" textlink="">
      <xdr:nvSpPr>
        <xdr:cNvPr id="154" name="楕円 153">
          <a:extLst>
            <a:ext uri="{FF2B5EF4-FFF2-40B4-BE49-F238E27FC236}">
              <a16:creationId xmlns:a16="http://schemas.microsoft.com/office/drawing/2014/main" id="{E481EA77-E8A7-41CC-BDE8-DD4298151A5A}"/>
            </a:ext>
          </a:extLst>
        </xdr:cNvPr>
        <xdr:cNvSpPr/>
      </xdr:nvSpPr>
      <xdr:spPr>
        <a:xfrm>
          <a:off x="49022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127017</xdr:rowOff>
    </xdr:from>
    <xdr:ext cx="762000" cy="259045"/>
    <xdr:sp macro="" textlink="">
      <xdr:nvSpPr>
        <xdr:cNvPr id="155" name="財政構造の弾力性該当値テキスト">
          <a:extLst>
            <a:ext uri="{FF2B5EF4-FFF2-40B4-BE49-F238E27FC236}">
              <a16:creationId xmlns:a16="http://schemas.microsoft.com/office/drawing/2014/main" id="{EAB1B0C4-739F-4C22-A997-0D3BD1EDE10A}"/>
            </a:ext>
          </a:extLst>
        </xdr:cNvPr>
        <xdr:cNvSpPr txBox="1"/>
      </xdr:nvSpPr>
      <xdr:spPr>
        <a:xfrm>
          <a:off x="5041900" y="1127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122767</xdr:rowOff>
    </xdr:from>
    <xdr:to>
      <xdr:col>19</xdr:col>
      <xdr:colOff>184150</xdr:colOff>
      <xdr:row>66</xdr:row>
      <xdr:rowOff>52917</xdr:rowOff>
    </xdr:to>
    <xdr:sp macro="" textlink="">
      <xdr:nvSpPr>
        <xdr:cNvPr id="156" name="楕円 155">
          <a:extLst>
            <a:ext uri="{FF2B5EF4-FFF2-40B4-BE49-F238E27FC236}">
              <a16:creationId xmlns:a16="http://schemas.microsoft.com/office/drawing/2014/main" id="{1D29A4B4-3796-4754-B28A-F4CBF9B5D652}"/>
            </a:ext>
          </a:extLst>
        </xdr:cNvPr>
        <xdr:cNvSpPr/>
      </xdr:nvSpPr>
      <xdr:spPr>
        <a:xfrm>
          <a:off x="4064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37694</xdr:rowOff>
    </xdr:from>
    <xdr:ext cx="736600" cy="259045"/>
    <xdr:sp macro="" textlink="">
      <xdr:nvSpPr>
        <xdr:cNvPr id="157" name="テキスト ボックス 156">
          <a:extLst>
            <a:ext uri="{FF2B5EF4-FFF2-40B4-BE49-F238E27FC236}">
              <a16:creationId xmlns:a16="http://schemas.microsoft.com/office/drawing/2014/main" id="{90F3DC95-3C8A-4DBB-9973-97712D3C942F}"/>
            </a:ext>
          </a:extLst>
        </xdr:cNvPr>
        <xdr:cNvSpPr txBox="1"/>
      </xdr:nvSpPr>
      <xdr:spPr>
        <a:xfrm>
          <a:off x="3733800" y="1135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8" name="楕円 157">
          <a:extLst>
            <a:ext uri="{FF2B5EF4-FFF2-40B4-BE49-F238E27FC236}">
              <a16:creationId xmlns:a16="http://schemas.microsoft.com/office/drawing/2014/main" id="{FFA92FB0-8C8D-4363-83D4-49F2E1E0FEF6}"/>
            </a:ext>
          </a:extLst>
        </xdr:cNvPr>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99077</xdr:rowOff>
    </xdr:from>
    <xdr:ext cx="762000" cy="259045"/>
    <xdr:sp macro="" textlink="">
      <xdr:nvSpPr>
        <xdr:cNvPr id="159" name="テキスト ボックス 158">
          <a:extLst>
            <a:ext uri="{FF2B5EF4-FFF2-40B4-BE49-F238E27FC236}">
              <a16:creationId xmlns:a16="http://schemas.microsoft.com/office/drawing/2014/main" id="{8BB141B6-7824-4E61-AF9F-A58A9EA17DDE}"/>
            </a:ext>
          </a:extLst>
        </xdr:cNvPr>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88054</xdr:rowOff>
    </xdr:from>
    <xdr:to>
      <xdr:col>11</xdr:col>
      <xdr:colOff>82550</xdr:colOff>
      <xdr:row>67</xdr:row>
      <xdr:rowOff>18204</xdr:rowOff>
    </xdr:to>
    <xdr:sp macro="" textlink="">
      <xdr:nvSpPr>
        <xdr:cNvPr id="160" name="楕円 159">
          <a:extLst>
            <a:ext uri="{FF2B5EF4-FFF2-40B4-BE49-F238E27FC236}">
              <a16:creationId xmlns:a16="http://schemas.microsoft.com/office/drawing/2014/main" id="{D538C7F2-B07D-4F75-8151-B0E99AEFC10B}"/>
            </a:ext>
          </a:extLst>
        </xdr:cNvPr>
        <xdr:cNvSpPr/>
      </xdr:nvSpPr>
      <xdr:spPr>
        <a:xfrm>
          <a:off x="2286000" y="114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2981</xdr:rowOff>
    </xdr:from>
    <xdr:ext cx="762000" cy="259045"/>
    <xdr:sp macro="" textlink="">
      <xdr:nvSpPr>
        <xdr:cNvPr id="161" name="テキスト ボックス 160">
          <a:extLst>
            <a:ext uri="{FF2B5EF4-FFF2-40B4-BE49-F238E27FC236}">
              <a16:creationId xmlns:a16="http://schemas.microsoft.com/office/drawing/2014/main" id="{5B2DB9BE-78F9-4D5C-9A24-11555A5D5907}"/>
            </a:ext>
          </a:extLst>
        </xdr:cNvPr>
        <xdr:cNvSpPr txBox="1"/>
      </xdr:nvSpPr>
      <xdr:spPr>
        <a:xfrm>
          <a:off x="1955800" y="1149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77470</xdr:rowOff>
    </xdr:from>
    <xdr:to>
      <xdr:col>7</xdr:col>
      <xdr:colOff>31750</xdr:colOff>
      <xdr:row>68</xdr:row>
      <xdr:rowOff>7620</xdr:rowOff>
    </xdr:to>
    <xdr:sp macro="" textlink="">
      <xdr:nvSpPr>
        <xdr:cNvPr id="162" name="楕円 161">
          <a:extLst>
            <a:ext uri="{FF2B5EF4-FFF2-40B4-BE49-F238E27FC236}">
              <a16:creationId xmlns:a16="http://schemas.microsoft.com/office/drawing/2014/main" id="{D4A65C47-A3A0-44D0-930B-06D9513DFBDC}"/>
            </a:ext>
          </a:extLst>
        </xdr:cNvPr>
        <xdr:cNvSpPr/>
      </xdr:nvSpPr>
      <xdr:spPr>
        <a:xfrm>
          <a:off x="1397000" y="115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163847</xdr:rowOff>
    </xdr:from>
    <xdr:ext cx="762000" cy="259045"/>
    <xdr:sp macro="" textlink="">
      <xdr:nvSpPr>
        <xdr:cNvPr id="163" name="テキスト ボックス 162">
          <a:extLst>
            <a:ext uri="{FF2B5EF4-FFF2-40B4-BE49-F238E27FC236}">
              <a16:creationId xmlns:a16="http://schemas.microsoft.com/office/drawing/2014/main" id="{964AD5FF-8897-4F99-A1D3-973381C8BD35}"/>
            </a:ext>
          </a:extLst>
        </xdr:cNvPr>
        <xdr:cNvSpPr txBox="1"/>
      </xdr:nvSpPr>
      <xdr:spPr>
        <a:xfrm>
          <a:off x="1066800" y="1165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1CBBB95E-6913-44F4-B74E-BF332E74CF91}"/>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7F513AC-B932-4081-B0EC-3BBCEDA1E32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714F5403-05E1-4977-AEA6-BE57AFFB49FF}"/>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916E0281-4AC8-4EB0-A9B5-52D1F392FFCB}"/>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33B52F4D-2A24-4186-8CB9-E9F999016C75}"/>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B219B7F8-AFE6-4A85-AF44-98F3B67C028C}"/>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CA99FAAE-5C46-441F-8B41-B40FBAE5D141}"/>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C6D74C1D-0FC7-42A2-8302-B3BC5311E7F8}"/>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DD44F125-81EE-4312-BD29-AAC979CF259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7342A6B1-0561-4714-BC34-A5D86BFD154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80C3032A-E650-416F-9497-7C4BC5874AE9}"/>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7AF933D1-6E2E-402F-AB3B-4C5ADD73E334}"/>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281BC2E3-389E-4F82-B746-52BF95219456}"/>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万円前後で推移しており、類似団体内平均値を下回っている。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当町ではごみ処理、し尿処理業務及び消防業務等を八戸広域市町村圏事務組合で行っており、これらの業務に係る人件費等が負担金（補助費等）として支出されていることが類似団体内平均値を下回る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傾向であることから、限られた行政資源最適化・有効活用に努めることによりコスト削減に努めていく。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92160C63-8E0F-4FFD-BA8A-62BBACE1AA95}"/>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6197D848-0096-4C26-97C3-761C822A5CCF}"/>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8C081945-1326-4D10-A94A-DB87F295FA98}"/>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68D03A93-BD5A-4C83-AA1A-3C7355961082}"/>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98637EE6-D592-4900-B9EC-FF45905F681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3380744-C3E6-41E5-BC72-73A8F4170182}"/>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305653FE-CF84-44E9-83A3-EAD29AE7EE9E}"/>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87BC8309-38FD-499C-BE49-E319040AFA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6574AB30-4A71-4540-BE13-A1609F0EC68C}"/>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76512B11-D6C1-42FE-B972-E28DAF3BEA69}"/>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D43BAE91-C837-4622-929C-DC975AC973E2}"/>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6DF5EDF7-278B-4570-B049-94D51870419A}"/>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BC238EB4-6C87-40A7-B395-2EC9CBC4F8B9}"/>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5A14B21D-A468-4A2C-8A45-D777E9EC0BF9}"/>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D1A9BD96-CC8E-4ACF-BBBE-0984A5D311AB}"/>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D4E770A2-AA59-498A-ABA3-A0CB18D6031A}"/>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3" name="直線コネクタ 192">
          <a:extLst>
            <a:ext uri="{FF2B5EF4-FFF2-40B4-BE49-F238E27FC236}">
              <a16:creationId xmlns:a16="http://schemas.microsoft.com/office/drawing/2014/main" id="{CB642457-6F7C-48CB-AF85-B9C4A431ECAA}"/>
            </a:ext>
          </a:extLst>
        </xdr:cNvPr>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4" name="人件費・物件費等の状況最小値テキスト">
          <a:extLst>
            <a:ext uri="{FF2B5EF4-FFF2-40B4-BE49-F238E27FC236}">
              <a16:creationId xmlns:a16="http://schemas.microsoft.com/office/drawing/2014/main" id="{B0DC6CD3-A2B2-4867-B9B2-97CE15375F6A}"/>
            </a:ext>
          </a:extLst>
        </xdr:cNvPr>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5" name="直線コネクタ 194">
          <a:extLst>
            <a:ext uri="{FF2B5EF4-FFF2-40B4-BE49-F238E27FC236}">
              <a16:creationId xmlns:a16="http://schemas.microsoft.com/office/drawing/2014/main" id="{CC41CD16-822E-4C3C-8ED2-77BCE562B03F}"/>
            </a:ext>
          </a:extLst>
        </xdr:cNvPr>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6" name="人件費・物件費等の状況最大値テキスト">
          <a:extLst>
            <a:ext uri="{FF2B5EF4-FFF2-40B4-BE49-F238E27FC236}">
              <a16:creationId xmlns:a16="http://schemas.microsoft.com/office/drawing/2014/main" id="{9D7D5E8A-D671-4DA3-9E96-16B21B71F0D3}"/>
            </a:ext>
          </a:extLst>
        </xdr:cNvPr>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7" name="直線コネクタ 196">
          <a:extLst>
            <a:ext uri="{FF2B5EF4-FFF2-40B4-BE49-F238E27FC236}">
              <a16:creationId xmlns:a16="http://schemas.microsoft.com/office/drawing/2014/main" id="{60623A44-3BF0-4810-9D5D-6CDF19586B96}"/>
            </a:ext>
          </a:extLst>
        </xdr:cNvPr>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16075</xdr:rowOff>
    </xdr:from>
    <xdr:to>
      <xdr:col>23</xdr:col>
      <xdr:colOff>133350</xdr:colOff>
      <xdr:row>81</xdr:row>
      <xdr:rowOff>18061</xdr:rowOff>
    </xdr:to>
    <xdr:cxnSp macro="">
      <xdr:nvCxnSpPr>
        <xdr:cNvPr id="198" name="直線コネクタ 197">
          <a:extLst>
            <a:ext uri="{FF2B5EF4-FFF2-40B4-BE49-F238E27FC236}">
              <a16:creationId xmlns:a16="http://schemas.microsoft.com/office/drawing/2014/main" id="{809F3804-C6E4-4BE2-A51B-3D20FABD3155}"/>
            </a:ext>
          </a:extLst>
        </xdr:cNvPr>
        <xdr:cNvCxnSpPr/>
      </xdr:nvCxnSpPr>
      <xdr:spPr>
        <a:xfrm>
          <a:off x="4114800" y="13903525"/>
          <a:ext cx="838200" cy="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133822</xdr:rowOff>
    </xdr:from>
    <xdr:ext cx="762000" cy="259045"/>
    <xdr:sp macro="" textlink="">
      <xdr:nvSpPr>
        <xdr:cNvPr id="199" name="人件費・物件費等の状況平均値テキスト">
          <a:extLst>
            <a:ext uri="{FF2B5EF4-FFF2-40B4-BE49-F238E27FC236}">
              <a16:creationId xmlns:a16="http://schemas.microsoft.com/office/drawing/2014/main" id="{4E0F2AEC-612D-4F11-A66F-3916A034B457}"/>
            </a:ext>
          </a:extLst>
        </xdr:cNvPr>
        <xdr:cNvSpPr txBox="1"/>
      </xdr:nvSpPr>
      <xdr:spPr>
        <a:xfrm>
          <a:off x="5041900" y="14021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200" name="フローチャート: 判断 199">
          <a:extLst>
            <a:ext uri="{FF2B5EF4-FFF2-40B4-BE49-F238E27FC236}">
              <a16:creationId xmlns:a16="http://schemas.microsoft.com/office/drawing/2014/main" id="{904A2BCF-74C8-4C84-BED6-5C1F0F062302}"/>
            </a:ext>
          </a:extLst>
        </xdr:cNvPr>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164500</xdr:rowOff>
    </xdr:from>
    <xdr:to>
      <xdr:col>19</xdr:col>
      <xdr:colOff>133350</xdr:colOff>
      <xdr:row>81</xdr:row>
      <xdr:rowOff>16075</xdr:rowOff>
    </xdr:to>
    <xdr:cxnSp macro="">
      <xdr:nvCxnSpPr>
        <xdr:cNvPr id="201" name="直線コネクタ 200">
          <a:extLst>
            <a:ext uri="{FF2B5EF4-FFF2-40B4-BE49-F238E27FC236}">
              <a16:creationId xmlns:a16="http://schemas.microsoft.com/office/drawing/2014/main" id="{5E9D595E-DBD7-4431-A75B-7EA0EF79A91A}"/>
            </a:ext>
          </a:extLst>
        </xdr:cNvPr>
        <xdr:cNvCxnSpPr/>
      </xdr:nvCxnSpPr>
      <xdr:spPr>
        <a:xfrm>
          <a:off x="3225800" y="13880500"/>
          <a:ext cx="889000" cy="2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2" name="フローチャート: 判断 201">
          <a:extLst>
            <a:ext uri="{FF2B5EF4-FFF2-40B4-BE49-F238E27FC236}">
              <a16:creationId xmlns:a16="http://schemas.microsoft.com/office/drawing/2014/main" id="{E6B18C3C-4227-4A76-9930-15B484FF7690}"/>
            </a:ext>
          </a:extLst>
        </xdr:cNvPr>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72441</xdr:rowOff>
    </xdr:from>
    <xdr:ext cx="736600" cy="259045"/>
    <xdr:sp macro="" textlink="">
      <xdr:nvSpPr>
        <xdr:cNvPr id="203" name="テキスト ボックス 202">
          <a:extLst>
            <a:ext uri="{FF2B5EF4-FFF2-40B4-BE49-F238E27FC236}">
              <a16:creationId xmlns:a16="http://schemas.microsoft.com/office/drawing/2014/main" id="{FAF8E41D-2564-4F9D-B445-2A356264ABCC}"/>
            </a:ext>
          </a:extLst>
        </xdr:cNvPr>
        <xdr:cNvSpPr txBox="1"/>
      </xdr:nvSpPr>
      <xdr:spPr>
        <a:xfrm>
          <a:off x="3733800" y="1413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136292</xdr:rowOff>
    </xdr:from>
    <xdr:to>
      <xdr:col>15</xdr:col>
      <xdr:colOff>82550</xdr:colOff>
      <xdr:row>80</xdr:row>
      <xdr:rowOff>164500</xdr:rowOff>
    </xdr:to>
    <xdr:cxnSp macro="">
      <xdr:nvCxnSpPr>
        <xdr:cNvPr id="204" name="直線コネクタ 203">
          <a:extLst>
            <a:ext uri="{FF2B5EF4-FFF2-40B4-BE49-F238E27FC236}">
              <a16:creationId xmlns:a16="http://schemas.microsoft.com/office/drawing/2014/main" id="{0C6F56F5-43B5-4348-99F3-3D8F2DB9C4A6}"/>
            </a:ext>
          </a:extLst>
        </xdr:cNvPr>
        <xdr:cNvCxnSpPr/>
      </xdr:nvCxnSpPr>
      <xdr:spPr>
        <a:xfrm>
          <a:off x="2336800" y="13852292"/>
          <a:ext cx="889000" cy="2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5" name="フローチャート: 判断 204">
          <a:extLst>
            <a:ext uri="{FF2B5EF4-FFF2-40B4-BE49-F238E27FC236}">
              <a16:creationId xmlns:a16="http://schemas.microsoft.com/office/drawing/2014/main" id="{EF98A748-4037-46F9-AFF2-E11A1D69FD38}"/>
            </a:ext>
          </a:extLst>
        </xdr:cNvPr>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79250</xdr:rowOff>
    </xdr:from>
    <xdr:ext cx="762000" cy="259045"/>
    <xdr:sp macro="" textlink="">
      <xdr:nvSpPr>
        <xdr:cNvPr id="206" name="テキスト ボックス 205">
          <a:extLst>
            <a:ext uri="{FF2B5EF4-FFF2-40B4-BE49-F238E27FC236}">
              <a16:creationId xmlns:a16="http://schemas.microsoft.com/office/drawing/2014/main" id="{EC3DB409-DAA4-4067-AE7F-B231E7C1A505}"/>
            </a:ext>
          </a:extLst>
        </xdr:cNvPr>
        <xdr:cNvSpPr txBox="1"/>
      </xdr:nvSpPr>
      <xdr:spPr>
        <a:xfrm>
          <a:off x="2844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136292</xdr:rowOff>
    </xdr:from>
    <xdr:to>
      <xdr:col>11</xdr:col>
      <xdr:colOff>31750</xdr:colOff>
      <xdr:row>81</xdr:row>
      <xdr:rowOff>8683</xdr:rowOff>
    </xdr:to>
    <xdr:cxnSp macro="">
      <xdr:nvCxnSpPr>
        <xdr:cNvPr id="207" name="直線コネクタ 206">
          <a:extLst>
            <a:ext uri="{FF2B5EF4-FFF2-40B4-BE49-F238E27FC236}">
              <a16:creationId xmlns:a16="http://schemas.microsoft.com/office/drawing/2014/main" id="{DBC60873-B203-48E0-842F-E48FD778847E}"/>
            </a:ext>
          </a:extLst>
        </xdr:cNvPr>
        <xdr:cNvCxnSpPr/>
      </xdr:nvCxnSpPr>
      <xdr:spPr>
        <a:xfrm flipV="1">
          <a:off x="1447800" y="13852292"/>
          <a:ext cx="889000" cy="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8" name="フローチャート: 判断 207">
          <a:extLst>
            <a:ext uri="{FF2B5EF4-FFF2-40B4-BE49-F238E27FC236}">
              <a16:creationId xmlns:a16="http://schemas.microsoft.com/office/drawing/2014/main" id="{936A9252-4E36-4FE4-856F-5976DF1EBDF2}"/>
            </a:ext>
          </a:extLst>
        </xdr:cNvPr>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31232</xdr:rowOff>
    </xdr:from>
    <xdr:ext cx="762000" cy="259045"/>
    <xdr:sp macro="" textlink="">
      <xdr:nvSpPr>
        <xdr:cNvPr id="209" name="テキスト ボックス 208">
          <a:extLst>
            <a:ext uri="{FF2B5EF4-FFF2-40B4-BE49-F238E27FC236}">
              <a16:creationId xmlns:a16="http://schemas.microsoft.com/office/drawing/2014/main" id="{91ECB9C8-0C00-4604-B096-C583789B1689}"/>
            </a:ext>
          </a:extLst>
        </xdr:cNvPr>
        <xdr:cNvSpPr txBox="1"/>
      </xdr:nvSpPr>
      <xdr:spPr>
        <a:xfrm>
          <a:off x="1955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10" name="フローチャート: 判断 209">
          <a:extLst>
            <a:ext uri="{FF2B5EF4-FFF2-40B4-BE49-F238E27FC236}">
              <a16:creationId xmlns:a16="http://schemas.microsoft.com/office/drawing/2014/main" id="{C1901602-655A-42A9-ADE9-299594BA21BD}"/>
            </a:ext>
          </a:extLst>
        </xdr:cNvPr>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1302</xdr:rowOff>
    </xdr:from>
    <xdr:ext cx="762000" cy="259045"/>
    <xdr:sp macro="" textlink="">
      <xdr:nvSpPr>
        <xdr:cNvPr id="211" name="テキスト ボックス 210">
          <a:extLst>
            <a:ext uri="{FF2B5EF4-FFF2-40B4-BE49-F238E27FC236}">
              <a16:creationId xmlns:a16="http://schemas.microsoft.com/office/drawing/2014/main" id="{5DA4698A-F757-4F43-BF2A-C1C95C549246}"/>
            </a:ext>
          </a:extLst>
        </xdr:cNvPr>
        <xdr:cNvSpPr txBox="1"/>
      </xdr:nvSpPr>
      <xdr:spPr>
        <a:xfrm>
          <a:off x="1066800" y="140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2D0F021B-5C15-49BE-B6A1-5F3EBC31A6B9}"/>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EE52A78D-27AE-42E1-B7CC-788C258D96D1}"/>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39DE159F-463F-46ED-9519-6ED87722D5C5}"/>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B6A47ED5-137D-434A-9699-CB1D67AD5683}"/>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F87E5AFC-399C-47D8-95FA-7A7080770F08}"/>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138711</xdr:rowOff>
    </xdr:from>
    <xdr:to>
      <xdr:col>23</xdr:col>
      <xdr:colOff>184150</xdr:colOff>
      <xdr:row>81</xdr:row>
      <xdr:rowOff>68861</xdr:rowOff>
    </xdr:to>
    <xdr:sp macro="" textlink="">
      <xdr:nvSpPr>
        <xdr:cNvPr id="217" name="楕円 216">
          <a:extLst>
            <a:ext uri="{FF2B5EF4-FFF2-40B4-BE49-F238E27FC236}">
              <a16:creationId xmlns:a16="http://schemas.microsoft.com/office/drawing/2014/main" id="{7092B606-28A3-48E8-8D4F-9AB841A726BF}"/>
            </a:ext>
          </a:extLst>
        </xdr:cNvPr>
        <xdr:cNvSpPr/>
      </xdr:nvSpPr>
      <xdr:spPr>
        <a:xfrm>
          <a:off x="4902200" y="138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155238</xdr:rowOff>
    </xdr:from>
    <xdr:ext cx="762000" cy="259045"/>
    <xdr:sp macro="" textlink="">
      <xdr:nvSpPr>
        <xdr:cNvPr id="218" name="人件費・物件費等の状況該当値テキスト">
          <a:extLst>
            <a:ext uri="{FF2B5EF4-FFF2-40B4-BE49-F238E27FC236}">
              <a16:creationId xmlns:a16="http://schemas.microsoft.com/office/drawing/2014/main" id="{DF1A6595-AC39-426E-B6E4-56041C8910F5}"/>
            </a:ext>
          </a:extLst>
        </xdr:cNvPr>
        <xdr:cNvSpPr txBox="1"/>
      </xdr:nvSpPr>
      <xdr:spPr>
        <a:xfrm>
          <a:off x="5041900" y="13699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136725</xdr:rowOff>
    </xdr:from>
    <xdr:to>
      <xdr:col>19</xdr:col>
      <xdr:colOff>184150</xdr:colOff>
      <xdr:row>81</xdr:row>
      <xdr:rowOff>66875</xdr:rowOff>
    </xdr:to>
    <xdr:sp macro="" textlink="">
      <xdr:nvSpPr>
        <xdr:cNvPr id="219" name="楕円 218">
          <a:extLst>
            <a:ext uri="{FF2B5EF4-FFF2-40B4-BE49-F238E27FC236}">
              <a16:creationId xmlns:a16="http://schemas.microsoft.com/office/drawing/2014/main" id="{4095208E-1002-4CF3-A56F-A53030DBFAAB}"/>
            </a:ext>
          </a:extLst>
        </xdr:cNvPr>
        <xdr:cNvSpPr/>
      </xdr:nvSpPr>
      <xdr:spPr>
        <a:xfrm>
          <a:off x="4064000" y="1385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77052</xdr:rowOff>
    </xdr:from>
    <xdr:ext cx="736600" cy="259045"/>
    <xdr:sp macro="" textlink="">
      <xdr:nvSpPr>
        <xdr:cNvPr id="220" name="テキスト ボックス 219">
          <a:extLst>
            <a:ext uri="{FF2B5EF4-FFF2-40B4-BE49-F238E27FC236}">
              <a16:creationId xmlns:a16="http://schemas.microsoft.com/office/drawing/2014/main" id="{BBBF3136-1099-410A-A182-D22667C5C86C}"/>
            </a:ext>
          </a:extLst>
        </xdr:cNvPr>
        <xdr:cNvSpPr txBox="1"/>
      </xdr:nvSpPr>
      <xdr:spPr>
        <a:xfrm>
          <a:off x="3733800" y="13621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113700</xdr:rowOff>
    </xdr:from>
    <xdr:to>
      <xdr:col>15</xdr:col>
      <xdr:colOff>133350</xdr:colOff>
      <xdr:row>81</xdr:row>
      <xdr:rowOff>43850</xdr:rowOff>
    </xdr:to>
    <xdr:sp macro="" textlink="">
      <xdr:nvSpPr>
        <xdr:cNvPr id="221" name="楕円 220">
          <a:extLst>
            <a:ext uri="{FF2B5EF4-FFF2-40B4-BE49-F238E27FC236}">
              <a16:creationId xmlns:a16="http://schemas.microsoft.com/office/drawing/2014/main" id="{6D032943-A437-42E8-ABD3-5959BBAF799B}"/>
            </a:ext>
          </a:extLst>
        </xdr:cNvPr>
        <xdr:cNvSpPr/>
      </xdr:nvSpPr>
      <xdr:spPr>
        <a:xfrm>
          <a:off x="3175000" y="138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54027</xdr:rowOff>
    </xdr:from>
    <xdr:ext cx="762000" cy="259045"/>
    <xdr:sp macro="" textlink="">
      <xdr:nvSpPr>
        <xdr:cNvPr id="222" name="テキスト ボックス 221">
          <a:extLst>
            <a:ext uri="{FF2B5EF4-FFF2-40B4-BE49-F238E27FC236}">
              <a16:creationId xmlns:a16="http://schemas.microsoft.com/office/drawing/2014/main" id="{9AF1B629-EA2D-4434-AA69-9E2CC82B7807}"/>
            </a:ext>
          </a:extLst>
        </xdr:cNvPr>
        <xdr:cNvSpPr txBox="1"/>
      </xdr:nvSpPr>
      <xdr:spPr>
        <a:xfrm>
          <a:off x="2844800" y="135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85492</xdr:rowOff>
    </xdr:from>
    <xdr:to>
      <xdr:col>11</xdr:col>
      <xdr:colOff>82550</xdr:colOff>
      <xdr:row>81</xdr:row>
      <xdr:rowOff>15642</xdr:rowOff>
    </xdr:to>
    <xdr:sp macro="" textlink="">
      <xdr:nvSpPr>
        <xdr:cNvPr id="223" name="楕円 222">
          <a:extLst>
            <a:ext uri="{FF2B5EF4-FFF2-40B4-BE49-F238E27FC236}">
              <a16:creationId xmlns:a16="http://schemas.microsoft.com/office/drawing/2014/main" id="{BEFFF664-D3DD-4DFA-B06B-5DB589D87E35}"/>
            </a:ext>
          </a:extLst>
        </xdr:cNvPr>
        <xdr:cNvSpPr/>
      </xdr:nvSpPr>
      <xdr:spPr>
        <a:xfrm>
          <a:off x="2286000" y="1380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25819</xdr:rowOff>
    </xdr:from>
    <xdr:ext cx="762000" cy="259045"/>
    <xdr:sp macro="" textlink="">
      <xdr:nvSpPr>
        <xdr:cNvPr id="224" name="テキスト ボックス 223">
          <a:extLst>
            <a:ext uri="{FF2B5EF4-FFF2-40B4-BE49-F238E27FC236}">
              <a16:creationId xmlns:a16="http://schemas.microsoft.com/office/drawing/2014/main" id="{00725F04-BA39-4BC7-BE7E-6F2DB23E28E6}"/>
            </a:ext>
          </a:extLst>
        </xdr:cNvPr>
        <xdr:cNvSpPr txBox="1"/>
      </xdr:nvSpPr>
      <xdr:spPr>
        <a:xfrm>
          <a:off x="1955800" y="135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129333</xdr:rowOff>
    </xdr:from>
    <xdr:to>
      <xdr:col>7</xdr:col>
      <xdr:colOff>31750</xdr:colOff>
      <xdr:row>81</xdr:row>
      <xdr:rowOff>59483</xdr:rowOff>
    </xdr:to>
    <xdr:sp macro="" textlink="">
      <xdr:nvSpPr>
        <xdr:cNvPr id="225" name="楕円 224">
          <a:extLst>
            <a:ext uri="{FF2B5EF4-FFF2-40B4-BE49-F238E27FC236}">
              <a16:creationId xmlns:a16="http://schemas.microsoft.com/office/drawing/2014/main" id="{039B8911-6EC6-40ED-AEEA-55445B0CA2D7}"/>
            </a:ext>
          </a:extLst>
        </xdr:cNvPr>
        <xdr:cNvSpPr/>
      </xdr:nvSpPr>
      <xdr:spPr>
        <a:xfrm>
          <a:off x="1397000" y="1384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69660</xdr:rowOff>
    </xdr:from>
    <xdr:ext cx="762000" cy="259045"/>
    <xdr:sp macro="" textlink="">
      <xdr:nvSpPr>
        <xdr:cNvPr id="226" name="テキスト ボックス 225">
          <a:extLst>
            <a:ext uri="{FF2B5EF4-FFF2-40B4-BE49-F238E27FC236}">
              <a16:creationId xmlns:a16="http://schemas.microsoft.com/office/drawing/2014/main" id="{EA6DFA05-7232-4E9B-AD78-47BA5B41339B}"/>
            </a:ext>
          </a:extLst>
        </xdr:cNvPr>
        <xdr:cNvSpPr txBox="1"/>
      </xdr:nvSpPr>
      <xdr:spPr>
        <a:xfrm>
          <a:off x="1066800" y="1361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85806191-C22C-4466-B4E9-63D8488D9749}"/>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621A01EC-926C-4835-8593-4097E25D161D}"/>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B53215DE-C83F-4D3E-9F04-E7A53297278E}"/>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5AE7A87C-2162-4522-B283-469E7CA53CFC}"/>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B501F4B4-D1E1-49A5-935B-E78F82B4B7A6}"/>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FFF173EE-9BD1-4B16-8ED2-02EEC3F7BD9D}"/>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9A118DCA-B85A-4D21-9774-C15C72C17D34}"/>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E5EEBB8B-2EF1-4F02-AC4A-9E76D68FCC8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7C5523D2-46BC-4EEF-837F-3DC8590C7EC3}"/>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FCE23EBE-C0CF-4F3B-B57A-121FFD027F2A}"/>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CF0088E-9C1A-4D9D-A1E0-977D29988D65}"/>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9608F1A7-1E1E-44BB-BD8D-5B0163751DC6}"/>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A611C750-0C3D-4421-A047-37F916DA7277}"/>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人事院勧告及び県人事委員会勧告を踏まえ、制度的には概ね国に準拠して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類似団体の中と同程度の水準にあり、平成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からは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歳昇給停止を開始し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。社会情勢の変化や地方公務員制度の動向を踏まえ、給与制度や諸手当の適正化に努める。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F0A0B022-FB0F-4E1F-BA05-5411E06FB65B}"/>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C9C60E2D-0ECF-4B1E-B8E2-621BC0ADABFB}"/>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ABB13D48-AF46-4CED-A6E9-3FFA3E81FDB8}"/>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EB9D978F-44B5-4667-A176-29514904459C}"/>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DE36F452-224E-4809-84A2-B2D7BF45AA45}"/>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329F478B-461D-41AE-823B-1001D66DBFFB}"/>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3DE06397-E77B-4116-82BA-1E46C3532A8E}"/>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95A5CC5-4EB8-4075-94F7-E3AE2E4E050B}"/>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2F11ECC9-2A63-45C0-91EE-D805A078B1C7}"/>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FF485100-8516-4D51-A673-B8FEC0CBDEEA}"/>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12370CB3-95BA-49F1-865A-537F9606EDA7}"/>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B5D155FA-558F-457B-9F47-CF3286161CBB}"/>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F2EF7EB3-170E-401D-8C9A-FD786694EDB5}"/>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B7F1987B-3563-4FAE-AE8B-281B5EC11175}"/>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E8C9D013-526D-4046-8DA2-3AD1E24FFBDA}"/>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5" name="直線コネクタ 254">
          <a:extLst>
            <a:ext uri="{FF2B5EF4-FFF2-40B4-BE49-F238E27FC236}">
              <a16:creationId xmlns:a16="http://schemas.microsoft.com/office/drawing/2014/main" id="{86808020-D561-45E3-A87F-1447DF576666}"/>
            </a:ext>
          </a:extLst>
        </xdr:cNvPr>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6" name="給与水準   （国との比較）最小値テキスト">
          <a:extLst>
            <a:ext uri="{FF2B5EF4-FFF2-40B4-BE49-F238E27FC236}">
              <a16:creationId xmlns:a16="http://schemas.microsoft.com/office/drawing/2014/main" id="{3BA9E48D-25DA-405A-B1D3-C708A7CB3626}"/>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7" name="直線コネクタ 256">
          <a:extLst>
            <a:ext uri="{FF2B5EF4-FFF2-40B4-BE49-F238E27FC236}">
              <a16:creationId xmlns:a16="http://schemas.microsoft.com/office/drawing/2014/main" id="{88AD3CA3-6674-4C8F-B713-F5C48A550753}"/>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8" name="給与水準   （国との比較）最大値テキスト">
          <a:extLst>
            <a:ext uri="{FF2B5EF4-FFF2-40B4-BE49-F238E27FC236}">
              <a16:creationId xmlns:a16="http://schemas.microsoft.com/office/drawing/2014/main" id="{0F538C06-05DE-45A9-9A5B-0001E280DE22}"/>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9" name="直線コネクタ 258">
          <a:extLst>
            <a:ext uri="{FF2B5EF4-FFF2-40B4-BE49-F238E27FC236}">
              <a16:creationId xmlns:a16="http://schemas.microsoft.com/office/drawing/2014/main" id="{35802B17-22BC-41F2-A470-27E5D44FC173}"/>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85372</xdr:rowOff>
    </xdr:from>
    <xdr:to>
      <xdr:col>81</xdr:col>
      <xdr:colOff>44450</xdr:colOff>
      <xdr:row>85</xdr:row>
      <xdr:rowOff>85372</xdr:rowOff>
    </xdr:to>
    <xdr:cxnSp macro="">
      <xdr:nvCxnSpPr>
        <xdr:cNvPr id="260" name="直線コネクタ 259">
          <a:extLst>
            <a:ext uri="{FF2B5EF4-FFF2-40B4-BE49-F238E27FC236}">
              <a16:creationId xmlns:a16="http://schemas.microsoft.com/office/drawing/2014/main" id="{90420448-92F1-4911-B81A-6558726279EB}"/>
            </a:ext>
          </a:extLst>
        </xdr:cNvPr>
        <xdr:cNvCxnSpPr/>
      </xdr:nvCxnSpPr>
      <xdr:spPr>
        <a:xfrm>
          <a:off x="16179800" y="146586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20055</xdr:rowOff>
    </xdr:from>
    <xdr:ext cx="762000" cy="259045"/>
    <xdr:sp macro="" textlink="">
      <xdr:nvSpPr>
        <xdr:cNvPr id="261" name="給与水準   （国との比較）平均値テキスト">
          <a:extLst>
            <a:ext uri="{FF2B5EF4-FFF2-40B4-BE49-F238E27FC236}">
              <a16:creationId xmlns:a16="http://schemas.microsoft.com/office/drawing/2014/main" id="{23A3E4A2-80C8-47DD-BC9A-C74B9218F84D}"/>
            </a:ext>
          </a:extLst>
        </xdr:cNvPr>
        <xdr:cNvSpPr txBox="1"/>
      </xdr:nvSpPr>
      <xdr:spPr>
        <a:xfrm>
          <a:off x="17106900" y="1459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2" name="フローチャート: 判断 261">
          <a:extLst>
            <a:ext uri="{FF2B5EF4-FFF2-40B4-BE49-F238E27FC236}">
              <a16:creationId xmlns:a16="http://schemas.microsoft.com/office/drawing/2014/main" id="{A1EA7582-2674-42FF-8B62-304D3C6F506E}"/>
            </a:ext>
          </a:extLst>
        </xdr:cNvPr>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85372</xdr:rowOff>
    </xdr:from>
    <xdr:to>
      <xdr:col>77</xdr:col>
      <xdr:colOff>44450</xdr:colOff>
      <xdr:row>85</xdr:row>
      <xdr:rowOff>152400</xdr:rowOff>
    </xdr:to>
    <xdr:cxnSp macro="">
      <xdr:nvCxnSpPr>
        <xdr:cNvPr id="263" name="直線コネクタ 262">
          <a:extLst>
            <a:ext uri="{FF2B5EF4-FFF2-40B4-BE49-F238E27FC236}">
              <a16:creationId xmlns:a16="http://schemas.microsoft.com/office/drawing/2014/main" id="{CF0E0618-816E-46B6-8164-E52FA8E16DD4}"/>
            </a:ext>
          </a:extLst>
        </xdr:cNvPr>
        <xdr:cNvCxnSpPr/>
      </xdr:nvCxnSpPr>
      <xdr:spPr>
        <a:xfrm flipV="1">
          <a:off x="15290800" y="1465862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a:extLst>
            <a:ext uri="{FF2B5EF4-FFF2-40B4-BE49-F238E27FC236}">
              <a16:creationId xmlns:a16="http://schemas.microsoft.com/office/drawing/2014/main" id="{79D354E6-C746-4A31-AA3B-AEA3DD355D49}"/>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a:extLst>
            <a:ext uri="{FF2B5EF4-FFF2-40B4-BE49-F238E27FC236}">
              <a16:creationId xmlns:a16="http://schemas.microsoft.com/office/drawing/2014/main" id="{0C22616F-2A94-41A5-BFA7-BE2073DD2CE3}"/>
            </a:ext>
          </a:extLst>
        </xdr:cNvPr>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138995</xdr:rowOff>
    </xdr:from>
    <xdr:to>
      <xdr:col>72</xdr:col>
      <xdr:colOff>203200</xdr:colOff>
      <xdr:row>85</xdr:row>
      <xdr:rowOff>152400</xdr:rowOff>
    </xdr:to>
    <xdr:cxnSp macro="">
      <xdr:nvCxnSpPr>
        <xdr:cNvPr id="266" name="直線コネクタ 265">
          <a:extLst>
            <a:ext uri="{FF2B5EF4-FFF2-40B4-BE49-F238E27FC236}">
              <a16:creationId xmlns:a16="http://schemas.microsoft.com/office/drawing/2014/main" id="{2FE69F38-2399-40E5-B176-B74E1C980626}"/>
            </a:ext>
          </a:extLst>
        </xdr:cNvPr>
        <xdr:cNvCxnSpPr/>
      </xdr:nvCxnSpPr>
      <xdr:spPr>
        <a:xfrm>
          <a:off x="14401800" y="1471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7" name="フローチャート: 判断 266">
          <a:extLst>
            <a:ext uri="{FF2B5EF4-FFF2-40B4-BE49-F238E27FC236}">
              <a16:creationId xmlns:a16="http://schemas.microsoft.com/office/drawing/2014/main" id="{CA221F15-3442-4FD8-8468-AAC27336451D}"/>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8" name="テキスト ボックス 267">
          <a:extLst>
            <a:ext uri="{FF2B5EF4-FFF2-40B4-BE49-F238E27FC236}">
              <a16:creationId xmlns:a16="http://schemas.microsoft.com/office/drawing/2014/main" id="{A7708E30-C603-4089-B259-2F1109F4A674}"/>
            </a:ext>
          </a:extLst>
        </xdr:cNvPr>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138995</xdr:rowOff>
    </xdr:from>
    <xdr:to>
      <xdr:col>68</xdr:col>
      <xdr:colOff>152400</xdr:colOff>
      <xdr:row>87</xdr:row>
      <xdr:rowOff>64205</xdr:rowOff>
    </xdr:to>
    <xdr:cxnSp macro="">
      <xdr:nvCxnSpPr>
        <xdr:cNvPr id="269" name="直線コネクタ 268">
          <a:extLst>
            <a:ext uri="{FF2B5EF4-FFF2-40B4-BE49-F238E27FC236}">
              <a16:creationId xmlns:a16="http://schemas.microsoft.com/office/drawing/2014/main" id="{6C538213-2CA6-477A-8A92-2EE5B4E84D6B}"/>
            </a:ext>
          </a:extLst>
        </xdr:cNvPr>
        <xdr:cNvCxnSpPr/>
      </xdr:nvCxnSpPr>
      <xdr:spPr>
        <a:xfrm flipV="1">
          <a:off x="13512800" y="14712245"/>
          <a:ext cx="889000" cy="26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70" name="フローチャート: 判断 269">
          <a:extLst>
            <a:ext uri="{FF2B5EF4-FFF2-40B4-BE49-F238E27FC236}">
              <a16:creationId xmlns:a16="http://schemas.microsoft.com/office/drawing/2014/main" id="{8838FDD5-4DBC-4EC6-BB5A-AA3A06174A57}"/>
            </a:ext>
          </a:extLst>
        </xdr:cNvPr>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71" name="テキスト ボックス 270">
          <a:extLst>
            <a:ext uri="{FF2B5EF4-FFF2-40B4-BE49-F238E27FC236}">
              <a16:creationId xmlns:a16="http://schemas.microsoft.com/office/drawing/2014/main" id="{27D57550-0AC7-4E13-8F95-085A0E2BA993}"/>
            </a:ext>
          </a:extLst>
        </xdr:cNvPr>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2" name="フローチャート: 判断 271">
          <a:extLst>
            <a:ext uri="{FF2B5EF4-FFF2-40B4-BE49-F238E27FC236}">
              <a16:creationId xmlns:a16="http://schemas.microsoft.com/office/drawing/2014/main" id="{2003E9D0-1EED-4C2B-B7BF-83105F236D98}"/>
            </a:ext>
          </a:extLst>
        </xdr:cNvPr>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3" name="テキスト ボックス 272">
          <a:extLst>
            <a:ext uri="{FF2B5EF4-FFF2-40B4-BE49-F238E27FC236}">
              <a16:creationId xmlns:a16="http://schemas.microsoft.com/office/drawing/2014/main" id="{6A794210-BCDD-4644-9F27-A3ACDBC1B67A}"/>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769BE813-700D-485F-95C7-8A3D47239D65}"/>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D740571D-C8D3-4EFD-800D-8291F52CA1B5}"/>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3A305340-20C3-41AC-8C4C-9F76BAA15997}"/>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71143D5A-D0DE-4448-9522-B9A5C410B73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FA641D42-03D0-4620-81B5-03574AED5418}"/>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79" name="楕円 278">
          <a:extLst>
            <a:ext uri="{FF2B5EF4-FFF2-40B4-BE49-F238E27FC236}">
              <a16:creationId xmlns:a16="http://schemas.microsoft.com/office/drawing/2014/main" id="{AB644D64-52C3-4256-BC0B-546241EC897E}"/>
            </a:ext>
          </a:extLst>
        </xdr:cNvPr>
        <xdr:cNvSpPr/>
      </xdr:nvSpPr>
      <xdr:spPr>
        <a:xfrm>
          <a:off x="169672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51099</xdr:rowOff>
    </xdr:from>
    <xdr:ext cx="762000" cy="259045"/>
    <xdr:sp macro="" textlink="">
      <xdr:nvSpPr>
        <xdr:cNvPr id="280" name="給与水準   （国との比較）該当値テキスト">
          <a:extLst>
            <a:ext uri="{FF2B5EF4-FFF2-40B4-BE49-F238E27FC236}">
              <a16:creationId xmlns:a16="http://schemas.microsoft.com/office/drawing/2014/main" id="{A8BFDE64-F075-4313-BE54-5314710F37FB}"/>
            </a:ext>
          </a:extLst>
        </xdr:cNvPr>
        <xdr:cNvSpPr txBox="1"/>
      </xdr:nvSpPr>
      <xdr:spPr>
        <a:xfrm>
          <a:off x="171069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34572</xdr:rowOff>
    </xdr:from>
    <xdr:to>
      <xdr:col>77</xdr:col>
      <xdr:colOff>95250</xdr:colOff>
      <xdr:row>85</xdr:row>
      <xdr:rowOff>136172</xdr:rowOff>
    </xdr:to>
    <xdr:sp macro="" textlink="">
      <xdr:nvSpPr>
        <xdr:cNvPr id="281" name="楕円 280">
          <a:extLst>
            <a:ext uri="{FF2B5EF4-FFF2-40B4-BE49-F238E27FC236}">
              <a16:creationId xmlns:a16="http://schemas.microsoft.com/office/drawing/2014/main" id="{A9E218DD-D738-4205-93C5-019FA856A5A6}"/>
            </a:ext>
          </a:extLst>
        </xdr:cNvPr>
        <xdr:cNvSpPr/>
      </xdr:nvSpPr>
      <xdr:spPr>
        <a:xfrm>
          <a:off x="16129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82" name="テキスト ボックス 281">
          <a:extLst>
            <a:ext uri="{FF2B5EF4-FFF2-40B4-BE49-F238E27FC236}">
              <a16:creationId xmlns:a16="http://schemas.microsoft.com/office/drawing/2014/main" id="{3A11DFEA-7DB4-49B9-B32C-87B57199B9BE}"/>
            </a:ext>
          </a:extLst>
        </xdr:cNvPr>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3" name="楕円 282">
          <a:extLst>
            <a:ext uri="{FF2B5EF4-FFF2-40B4-BE49-F238E27FC236}">
              <a16:creationId xmlns:a16="http://schemas.microsoft.com/office/drawing/2014/main" id="{03F6B64D-5445-4DAE-8EF3-E79383E1FD87}"/>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4" name="テキスト ボックス 283">
          <a:extLst>
            <a:ext uri="{FF2B5EF4-FFF2-40B4-BE49-F238E27FC236}">
              <a16:creationId xmlns:a16="http://schemas.microsoft.com/office/drawing/2014/main" id="{E23CF8B1-7652-4C9E-B9A2-657BA0426CB3}"/>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88195</xdr:rowOff>
    </xdr:from>
    <xdr:to>
      <xdr:col>68</xdr:col>
      <xdr:colOff>203200</xdr:colOff>
      <xdr:row>86</xdr:row>
      <xdr:rowOff>18345</xdr:rowOff>
    </xdr:to>
    <xdr:sp macro="" textlink="">
      <xdr:nvSpPr>
        <xdr:cNvPr id="285" name="楕円 284">
          <a:extLst>
            <a:ext uri="{FF2B5EF4-FFF2-40B4-BE49-F238E27FC236}">
              <a16:creationId xmlns:a16="http://schemas.microsoft.com/office/drawing/2014/main" id="{5C81C197-A5C5-4AD2-8C73-6F5FD037111A}"/>
            </a:ext>
          </a:extLst>
        </xdr:cNvPr>
        <xdr:cNvSpPr/>
      </xdr:nvSpPr>
      <xdr:spPr>
        <a:xfrm>
          <a:off x="14351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86" name="テキスト ボックス 285">
          <a:extLst>
            <a:ext uri="{FF2B5EF4-FFF2-40B4-BE49-F238E27FC236}">
              <a16:creationId xmlns:a16="http://schemas.microsoft.com/office/drawing/2014/main" id="{E2254B36-3243-4BA3-B779-EFB153E4C5BE}"/>
            </a:ext>
          </a:extLst>
        </xdr:cNvPr>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13405</xdr:rowOff>
    </xdr:from>
    <xdr:to>
      <xdr:col>64</xdr:col>
      <xdr:colOff>152400</xdr:colOff>
      <xdr:row>87</xdr:row>
      <xdr:rowOff>115005</xdr:rowOff>
    </xdr:to>
    <xdr:sp macro="" textlink="">
      <xdr:nvSpPr>
        <xdr:cNvPr id="287" name="楕円 286">
          <a:extLst>
            <a:ext uri="{FF2B5EF4-FFF2-40B4-BE49-F238E27FC236}">
              <a16:creationId xmlns:a16="http://schemas.microsoft.com/office/drawing/2014/main" id="{A84CFE01-DEE9-4EAF-8C62-EBFC132100AB}"/>
            </a:ext>
          </a:extLst>
        </xdr:cNvPr>
        <xdr:cNvSpPr/>
      </xdr:nvSpPr>
      <xdr:spPr>
        <a:xfrm>
          <a:off x="13462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99782</xdr:rowOff>
    </xdr:from>
    <xdr:ext cx="762000" cy="259045"/>
    <xdr:sp macro="" textlink="">
      <xdr:nvSpPr>
        <xdr:cNvPr id="288" name="テキスト ボックス 287">
          <a:extLst>
            <a:ext uri="{FF2B5EF4-FFF2-40B4-BE49-F238E27FC236}">
              <a16:creationId xmlns:a16="http://schemas.microsoft.com/office/drawing/2014/main" id="{A9540C93-5603-4416-A56E-F95C610B4E8A}"/>
            </a:ext>
          </a:extLst>
        </xdr:cNvPr>
        <xdr:cNvSpPr txBox="1"/>
      </xdr:nvSpPr>
      <xdr:spPr>
        <a:xfrm>
          <a:off x="13131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77FF1822-E06C-4FA2-B68B-B03784DB6D2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a:extLst>
            <a:ext uri="{FF2B5EF4-FFF2-40B4-BE49-F238E27FC236}">
              <a16:creationId xmlns:a16="http://schemas.microsoft.com/office/drawing/2014/main" id="{1B86F3AB-440D-403A-A067-D5F8B97BA22B}"/>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5C575148-DBF1-4ABD-91AB-3763ECA9E34F}"/>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44355806-5CAE-47E7-9AA7-D81C7F4A3D2F}"/>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C6235061-60AC-4152-A6DC-A1147BFF7821}"/>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49FDE07B-7AEC-4AA4-9B81-1822BD6AE68C}"/>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62B4FE24-9AC3-49BC-9FA4-CD180870AAD8}"/>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4D8F6D30-B30E-4CD9-83B0-BDCF26879E86}"/>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86041C09-C2EE-458E-AC71-A9048817DCEA}"/>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BD27CFC9-3BA4-4A3D-B9E7-F11D54B9865F}"/>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6EAA5BF0-1D01-4E54-AFA3-1DABAFEFA83A}"/>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CD21273A-557C-4BD9-9C44-4761D4CF0E21}"/>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947ED0B5-E1C0-409A-A71A-C99A5A5D3896}"/>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これまでに策定した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定員管理計画により計画的な職員数の削減をする取り組み等により、類似団体内平均値、全国平均及び青森県平均のいずれも下回ってい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年度においては実職員数が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人増となったため、前年度より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人となった。全国平均等を下回る理由は、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ごみ処理業務、し尿処理業務及び消防業務等を一部事務組合で行っているという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ことが一</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今後も職員の資質向上と業務の効率化を図り、定員管理の適正化に努める。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7304B7A2-3FEF-441A-836F-A79594B07C33}"/>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4996DE04-28CE-4EC1-834B-FADE486BC6E9}"/>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AB89C5F5-A193-4FFC-A493-756D49CB4CA2}"/>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7BB72BE4-00B9-4895-B5DE-DED149D389BB}"/>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6BA0E192-59DB-4EDC-AFFE-FE646721A794}"/>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4DE3F681-2845-4141-9ACD-4B39E82A17A8}"/>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996AA82C-3AB0-4F85-86DE-F373B6FFCD62}"/>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91E05B80-0F23-4F35-BC11-8FB5677EE151}"/>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3D401AE-29AF-4DF1-B726-5124E20E070C}"/>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B200AEE8-DA3F-414C-8A6B-4553A2EEF011}"/>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B370149B-69C7-49C6-BFBF-E5EE82B000F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BE5BAB00-DDFE-4D27-ABC9-09AA3FAE3F12}"/>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C472C86B-A127-45E5-9472-3D58811FCF78}"/>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B2CC8FB8-E6D8-4937-AE60-089D9E24AEB9}"/>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5C4B964-BE63-47DF-A2E0-89B9AFAA4FB8}"/>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4BFAA439-921B-4BD8-9E49-E2424D0F5292}"/>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8" name="直線コネクタ 317">
          <a:extLst>
            <a:ext uri="{FF2B5EF4-FFF2-40B4-BE49-F238E27FC236}">
              <a16:creationId xmlns:a16="http://schemas.microsoft.com/office/drawing/2014/main" id="{808F458D-C0D4-4326-B8E6-A22FA7B89C57}"/>
            </a:ext>
          </a:extLst>
        </xdr:cNvPr>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9" name="定員管理の状況最小値テキスト">
          <a:extLst>
            <a:ext uri="{FF2B5EF4-FFF2-40B4-BE49-F238E27FC236}">
              <a16:creationId xmlns:a16="http://schemas.microsoft.com/office/drawing/2014/main" id="{DABA814B-0F63-4E34-ADDA-F01D90F60558}"/>
            </a:ext>
          </a:extLst>
        </xdr:cNvPr>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0" name="直線コネクタ 319">
          <a:extLst>
            <a:ext uri="{FF2B5EF4-FFF2-40B4-BE49-F238E27FC236}">
              <a16:creationId xmlns:a16="http://schemas.microsoft.com/office/drawing/2014/main" id="{962F3080-8A73-40DB-96E5-CD067A4EF4D9}"/>
            </a:ext>
          </a:extLst>
        </xdr:cNvPr>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1" name="定員管理の状況最大値テキスト">
          <a:extLst>
            <a:ext uri="{FF2B5EF4-FFF2-40B4-BE49-F238E27FC236}">
              <a16:creationId xmlns:a16="http://schemas.microsoft.com/office/drawing/2014/main" id="{1562DD84-3C2B-451A-9093-843CB0986BD0}"/>
            </a:ext>
          </a:extLst>
        </xdr:cNvPr>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2" name="直線コネクタ 321">
          <a:extLst>
            <a:ext uri="{FF2B5EF4-FFF2-40B4-BE49-F238E27FC236}">
              <a16:creationId xmlns:a16="http://schemas.microsoft.com/office/drawing/2014/main" id="{52301F7E-8F0E-49E9-80EE-114BE2720AA0}"/>
            </a:ext>
          </a:extLst>
        </xdr:cNvPr>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164804</xdr:rowOff>
    </xdr:from>
    <xdr:to>
      <xdr:col>81</xdr:col>
      <xdr:colOff>44450</xdr:colOff>
      <xdr:row>59</xdr:row>
      <xdr:rowOff>593</xdr:rowOff>
    </xdr:to>
    <xdr:cxnSp macro="">
      <xdr:nvCxnSpPr>
        <xdr:cNvPr id="323" name="直線コネクタ 322">
          <a:extLst>
            <a:ext uri="{FF2B5EF4-FFF2-40B4-BE49-F238E27FC236}">
              <a16:creationId xmlns:a16="http://schemas.microsoft.com/office/drawing/2014/main" id="{1A025B14-38A2-44E0-9A3C-4946501A6855}"/>
            </a:ext>
          </a:extLst>
        </xdr:cNvPr>
        <xdr:cNvCxnSpPr/>
      </xdr:nvCxnSpPr>
      <xdr:spPr>
        <a:xfrm>
          <a:off x="16179800" y="10108904"/>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52849</xdr:rowOff>
    </xdr:from>
    <xdr:ext cx="762000" cy="259045"/>
    <xdr:sp macro="" textlink="">
      <xdr:nvSpPr>
        <xdr:cNvPr id="324" name="定員管理の状況平均値テキスト">
          <a:extLst>
            <a:ext uri="{FF2B5EF4-FFF2-40B4-BE49-F238E27FC236}">
              <a16:creationId xmlns:a16="http://schemas.microsoft.com/office/drawing/2014/main" id="{F62EAD03-8E3D-4B92-98EE-50404836860E}"/>
            </a:ext>
          </a:extLst>
        </xdr:cNvPr>
        <xdr:cNvSpPr txBox="1"/>
      </xdr:nvSpPr>
      <xdr:spPr>
        <a:xfrm>
          <a:off x="17106900" y="10339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5" name="フローチャート: 判断 324">
          <a:extLst>
            <a:ext uri="{FF2B5EF4-FFF2-40B4-BE49-F238E27FC236}">
              <a16:creationId xmlns:a16="http://schemas.microsoft.com/office/drawing/2014/main" id="{F3FB64AC-8B39-4558-99AC-1B37AFA9BE87}"/>
            </a:ext>
          </a:extLst>
        </xdr:cNvPr>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142282</xdr:rowOff>
    </xdr:from>
    <xdr:to>
      <xdr:col>77</xdr:col>
      <xdr:colOff>44450</xdr:colOff>
      <xdr:row>58</xdr:row>
      <xdr:rowOff>164804</xdr:rowOff>
    </xdr:to>
    <xdr:cxnSp macro="">
      <xdr:nvCxnSpPr>
        <xdr:cNvPr id="326" name="直線コネクタ 325">
          <a:extLst>
            <a:ext uri="{FF2B5EF4-FFF2-40B4-BE49-F238E27FC236}">
              <a16:creationId xmlns:a16="http://schemas.microsoft.com/office/drawing/2014/main" id="{B0DBD0CF-C2CA-451A-8385-47A2CFCA3874}"/>
            </a:ext>
          </a:extLst>
        </xdr:cNvPr>
        <xdr:cNvCxnSpPr/>
      </xdr:nvCxnSpPr>
      <xdr:spPr>
        <a:xfrm>
          <a:off x="15290800" y="10086382"/>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7" name="フローチャート: 判断 326">
          <a:extLst>
            <a:ext uri="{FF2B5EF4-FFF2-40B4-BE49-F238E27FC236}">
              <a16:creationId xmlns:a16="http://schemas.microsoft.com/office/drawing/2014/main" id="{BDC0BCE6-8542-4249-AE00-532E5A1ADEA6}"/>
            </a:ext>
          </a:extLst>
        </xdr:cNvPr>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156693</xdr:rowOff>
    </xdr:from>
    <xdr:ext cx="736600" cy="259045"/>
    <xdr:sp macro="" textlink="">
      <xdr:nvSpPr>
        <xdr:cNvPr id="328" name="テキスト ボックス 327">
          <a:extLst>
            <a:ext uri="{FF2B5EF4-FFF2-40B4-BE49-F238E27FC236}">
              <a16:creationId xmlns:a16="http://schemas.microsoft.com/office/drawing/2014/main" id="{6E1776E7-C8B6-4DC8-98EA-100EA33CECD4}"/>
            </a:ext>
          </a:extLst>
        </xdr:cNvPr>
        <xdr:cNvSpPr txBox="1"/>
      </xdr:nvSpPr>
      <xdr:spPr>
        <a:xfrm>
          <a:off x="15798800" y="10443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139869</xdr:rowOff>
    </xdr:from>
    <xdr:to>
      <xdr:col>72</xdr:col>
      <xdr:colOff>203200</xdr:colOff>
      <xdr:row>58</xdr:row>
      <xdr:rowOff>142282</xdr:rowOff>
    </xdr:to>
    <xdr:cxnSp macro="">
      <xdr:nvCxnSpPr>
        <xdr:cNvPr id="329" name="直線コネクタ 328">
          <a:extLst>
            <a:ext uri="{FF2B5EF4-FFF2-40B4-BE49-F238E27FC236}">
              <a16:creationId xmlns:a16="http://schemas.microsoft.com/office/drawing/2014/main" id="{7F17EBA3-3B96-48A3-9E39-8591DD8BB32C}"/>
            </a:ext>
          </a:extLst>
        </xdr:cNvPr>
        <xdr:cNvCxnSpPr/>
      </xdr:nvCxnSpPr>
      <xdr:spPr>
        <a:xfrm>
          <a:off x="14401800" y="1008396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30" name="フローチャート: 判断 329">
          <a:extLst>
            <a:ext uri="{FF2B5EF4-FFF2-40B4-BE49-F238E27FC236}">
              <a16:creationId xmlns:a16="http://schemas.microsoft.com/office/drawing/2014/main" id="{5E9AC5EA-DE6C-44D0-A09D-6C1FCD972CE9}"/>
            </a:ext>
          </a:extLst>
        </xdr:cNvPr>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125323</xdr:rowOff>
    </xdr:from>
    <xdr:ext cx="762000" cy="259045"/>
    <xdr:sp macro="" textlink="">
      <xdr:nvSpPr>
        <xdr:cNvPr id="331" name="テキスト ボックス 330">
          <a:extLst>
            <a:ext uri="{FF2B5EF4-FFF2-40B4-BE49-F238E27FC236}">
              <a16:creationId xmlns:a16="http://schemas.microsoft.com/office/drawing/2014/main" id="{D09C1A65-D6D4-41A2-BABA-F4F0C247328F}"/>
            </a:ext>
          </a:extLst>
        </xdr:cNvPr>
        <xdr:cNvSpPr txBox="1"/>
      </xdr:nvSpPr>
      <xdr:spPr>
        <a:xfrm>
          <a:off x="14909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134239</xdr:rowOff>
    </xdr:from>
    <xdr:to>
      <xdr:col>68</xdr:col>
      <xdr:colOff>152400</xdr:colOff>
      <xdr:row>58</xdr:row>
      <xdr:rowOff>139869</xdr:rowOff>
    </xdr:to>
    <xdr:cxnSp macro="">
      <xdr:nvCxnSpPr>
        <xdr:cNvPr id="332" name="直線コネクタ 331">
          <a:extLst>
            <a:ext uri="{FF2B5EF4-FFF2-40B4-BE49-F238E27FC236}">
              <a16:creationId xmlns:a16="http://schemas.microsoft.com/office/drawing/2014/main" id="{76F1AD71-2592-4BF4-BD96-E4A02A61D727}"/>
            </a:ext>
          </a:extLst>
        </xdr:cNvPr>
        <xdr:cNvCxnSpPr/>
      </xdr:nvCxnSpPr>
      <xdr:spPr>
        <a:xfrm>
          <a:off x="13512800" y="10078339"/>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85598</xdr:rowOff>
    </xdr:from>
    <xdr:to>
      <xdr:col>68</xdr:col>
      <xdr:colOff>203200</xdr:colOff>
      <xdr:row>61</xdr:row>
      <xdr:rowOff>15748</xdr:rowOff>
    </xdr:to>
    <xdr:sp macro="" textlink="">
      <xdr:nvSpPr>
        <xdr:cNvPr id="333" name="フローチャート: 判断 332">
          <a:extLst>
            <a:ext uri="{FF2B5EF4-FFF2-40B4-BE49-F238E27FC236}">
              <a16:creationId xmlns:a16="http://schemas.microsoft.com/office/drawing/2014/main" id="{4FBDE87A-FA20-4A86-B7A1-6808A7496766}"/>
            </a:ext>
          </a:extLst>
        </xdr:cNvPr>
        <xdr:cNvSpPr/>
      </xdr:nvSpPr>
      <xdr:spPr>
        <a:xfrm>
          <a:off x="14351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525</xdr:rowOff>
    </xdr:from>
    <xdr:ext cx="762000" cy="259045"/>
    <xdr:sp macro="" textlink="">
      <xdr:nvSpPr>
        <xdr:cNvPr id="334" name="テキスト ボックス 333">
          <a:extLst>
            <a:ext uri="{FF2B5EF4-FFF2-40B4-BE49-F238E27FC236}">
              <a16:creationId xmlns:a16="http://schemas.microsoft.com/office/drawing/2014/main" id="{2363558D-EC7C-4D1C-91AA-155AE39AE820}"/>
            </a:ext>
          </a:extLst>
        </xdr:cNvPr>
        <xdr:cNvSpPr txBox="1"/>
      </xdr:nvSpPr>
      <xdr:spPr>
        <a:xfrm>
          <a:off x="14020800" y="1045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76750</xdr:rowOff>
    </xdr:from>
    <xdr:to>
      <xdr:col>64</xdr:col>
      <xdr:colOff>152400</xdr:colOff>
      <xdr:row>61</xdr:row>
      <xdr:rowOff>6900</xdr:rowOff>
    </xdr:to>
    <xdr:sp macro="" textlink="">
      <xdr:nvSpPr>
        <xdr:cNvPr id="335" name="フローチャート: 判断 334">
          <a:extLst>
            <a:ext uri="{FF2B5EF4-FFF2-40B4-BE49-F238E27FC236}">
              <a16:creationId xmlns:a16="http://schemas.microsoft.com/office/drawing/2014/main" id="{5AC9FE1F-2795-45C8-9B3B-2729E125250B}"/>
            </a:ext>
          </a:extLst>
        </xdr:cNvPr>
        <xdr:cNvSpPr/>
      </xdr:nvSpPr>
      <xdr:spPr>
        <a:xfrm>
          <a:off x="13462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163127</xdr:rowOff>
    </xdr:from>
    <xdr:ext cx="762000" cy="259045"/>
    <xdr:sp macro="" textlink="">
      <xdr:nvSpPr>
        <xdr:cNvPr id="336" name="テキスト ボックス 335">
          <a:extLst>
            <a:ext uri="{FF2B5EF4-FFF2-40B4-BE49-F238E27FC236}">
              <a16:creationId xmlns:a16="http://schemas.microsoft.com/office/drawing/2014/main" id="{184D57B2-8F21-4DE8-B6D4-D3C365FEDBD2}"/>
            </a:ext>
          </a:extLst>
        </xdr:cNvPr>
        <xdr:cNvSpPr txBox="1"/>
      </xdr:nvSpPr>
      <xdr:spPr>
        <a:xfrm>
          <a:off x="13131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3F784AD7-F9F7-442B-96DD-B4D92DD2D6A6}"/>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51179A7B-7DE2-4C5D-9042-0E73B61FB241}"/>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90D605B9-6A05-4D94-9431-77662F478A27}"/>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97596514-6F8D-4438-BEDF-A69F4A73D7B4}"/>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177FFABC-7043-4919-A117-49CE38C50D8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121243</xdr:rowOff>
    </xdr:from>
    <xdr:to>
      <xdr:col>81</xdr:col>
      <xdr:colOff>95250</xdr:colOff>
      <xdr:row>59</xdr:row>
      <xdr:rowOff>51393</xdr:rowOff>
    </xdr:to>
    <xdr:sp macro="" textlink="">
      <xdr:nvSpPr>
        <xdr:cNvPr id="342" name="楕円 341">
          <a:extLst>
            <a:ext uri="{FF2B5EF4-FFF2-40B4-BE49-F238E27FC236}">
              <a16:creationId xmlns:a16="http://schemas.microsoft.com/office/drawing/2014/main" id="{108EA3BD-7492-42A9-BACF-E186C6A82F7D}"/>
            </a:ext>
          </a:extLst>
        </xdr:cNvPr>
        <xdr:cNvSpPr/>
      </xdr:nvSpPr>
      <xdr:spPr>
        <a:xfrm>
          <a:off x="16967200" y="1006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42520</xdr:rowOff>
    </xdr:from>
    <xdr:ext cx="762000" cy="259045"/>
    <xdr:sp macro="" textlink="">
      <xdr:nvSpPr>
        <xdr:cNvPr id="343" name="定員管理の状況該当値テキスト">
          <a:extLst>
            <a:ext uri="{FF2B5EF4-FFF2-40B4-BE49-F238E27FC236}">
              <a16:creationId xmlns:a16="http://schemas.microsoft.com/office/drawing/2014/main" id="{F8CB6C5B-EE13-40CE-B6FE-48FA6C234B5B}"/>
            </a:ext>
          </a:extLst>
        </xdr:cNvPr>
        <xdr:cNvSpPr txBox="1"/>
      </xdr:nvSpPr>
      <xdr:spPr>
        <a:xfrm>
          <a:off x="17106900" y="998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114004</xdr:rowOff>
    </xdr:from>
    <xdr:to>
      <xdr:col>77</xdr:col>
      <xdr:colOff>95250</xdr:colOff>
      <xdr:row>59</xdr:row>
      <xdr:rowOff>44154</xdr:rowOff>
    </xdr:to>
    <xdr:sp macro="" textlink="">
      <xdr:nvSpPr>
        <xdr:cNvPr id="344" name="楕円 343">
          <a:extLst>
            <a:ext uri="{FF2B5EF4-FFF2-40B4-BE49-F238E27FC236}">
              <a16:creationId xmlns:a16="http://schemas.microsoft.com/office/drawing/2014/main" id="{767BA036-F0B2-440B-B4E3-EF4FB2C284A3}"/>
            </a:ext>
          </a:extLst>
        </xdr:cNvPr>
        <xdr:cNvSpPr/>
      </xdr:nvSpPr>
      <xdr:spPr>
        <a:xfrm>
          <a:off x="16129000" y="1005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54331</xdr:rowOff>
    </xdr:from>
    <xdr:ext cx="736600" cy="259045"/>
    <xdr:sp macro="" textlink="">
      <xdr:nvSpPr>
        <xdr:cNvPr id="345" name="テキスト ボックス 344">
          <a:extLst>
            <a:ext uri="{FF2B5EF4-FFF2-40B4-BE49-F238E27FC236}">
              <a16:creationId xmlns:a16="http://schemas.microsoft.com/office/drawing/2014/main" id="{DC08A6A2-4A20-43D2-B9D0-5DC3738D2CBD}"/>
            </a:ext>
          </a:extLst>
        </xdr:cNvPr>
        <xdr:cNvSpPr txBox="1"/>
      </xdr:nvSpPr>
      <xdr:spPr>
        <a:xfrm>
          <a:off x="15798800" y="9826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91482</xdr:rowOff>
    </xdr:from>
    <xdr:to>
      <xdr:col>73</xdr:col>
      <xdr:colOff>44450</xdr:colOff>
      <xdr:row>59</xdr:row>
      <xdr:rowOff>21632</xdr:rowOff>
    </xdr:to>
    <xdr:sp macro="" textlink="">
      <xdr:nvSpPr>
        <xdr:cNvPr id="346" name="楕円 345">
          <a:extLst>
            <a:ext uri="{FF2B5EF4-FFF2-40B4-BE49-F238E27FC236}">
              <a16:creationId xmlns:a16="http://schemas.microsoft.com/office/drawing/2014/main" id="{8F363D5D-749C-42D0-BB9E-E13E3356AD7B}"/>
            </a:ext>
          </a:extLst>
        </xdr:cNvPr>
        <xdr:cNvSpPr/>
      </xdr:nvSpPr>
      <xdr:spPr>
        <a:xfrm>
          <a:off x="15240000" y="1003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31809</xdr:rowOff>
    </xdr:from>
    <xdr:ext cx="762000" cy="259045"/>
    <xdr:sp macro="" textlink="">
      <xdr:nvSpPr>
        <xdr:cNvPr id="347" name="テキスト ボックス 346">
          <a:extLst>
            <a:ext uri="{FF2B5EF4-FFF2-40B4-BE49-F238E27FC236}">
              <a16:creationId xmlns:a16="http://schemas.microsoft.com/office/drawing/2014/main" id="{6A10EFD2-6D5B-48E3-9799-2BFA403D8530}"/>
            </a:ext>
          </a:extLst>
        </xdr:cNvPr>
        <xdr:cNvSpPr txBox="1"/>
      </xdr:nvSpPr>
      <xdr:spPr>
        <a:xfrm>
          <a:off x="14909800" y="980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89069</xdr:rowOff>
    </xdr:from>
    <xdr:to>
      <xdr:col>68</xdr:col>
      <xdr:colOff>203200</xdr:colOff>
      <xdr:row>59</xdr:row>
      <xdr:rowOff>19219</xdr:rowOff>
    </xdr:to>
    <xdr:sp macro="" textlink="">
      <xdr:nvSpPr>
        <xdr:cNvPr id="348" name="楕円 347">
          <a:extLst>
            <a:ext uri="{FF2B5EF4-FFF2-40B4-BE49-F238E27FC236}">
              <a16:creationId xmlns:a16="http://schemas.microsoft.com/office/drawing/2014/main" id="{8461D8C5-D2AD-41EB-B123-545F44ABECCB}"/>
            </a:ext>
          </a:extLst>
        </xdr:cNvPr>
        <xdr:cNvSpPr/>
      </xdr:nvSpPr>
      <xdr:spPr>
        <a:xfrm>
          <a:off x="14351000" y="1003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29396</xdr:rowOff>
    </xdr:from>
    <xdr:ext cx="762000" cy="259045"/>
    <xdr:sp macro="" textlink="">
      <xdr:nvSpPr>
        <xdr:cNvPr id="349" name="テキスト ボックス 348">
          <a:extLst>
            <a:ext uri="{FF2B5EF4-FFF2-40B4-BE49-F238E27FC236}">
              <a16:creationId xmlns:a16="http://schemas.microsoft.com/office/drawing/2014/main" id="{7F0337B2-525D-411D-BCC9-CC6BC3B4D2E9}"/>
            </a:ext>
          </a:extLst>
        </xdr:cNvPr>
        <xdr:cNvSpPr txBox="1"/>
      </xdr:nvSpPr>
      <xdr:spPr>
        <a:xfrm>
          <a:off x="14020800" y="980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83439</xdr:rowOff>
    </xdr:from>
    <xdr:to>
      <xdr:col>64</xdr:col>
      <xdr:colOff>152400</xdr:colOff>
      <xdr:row>59</xdr:row>
      <xdr:rowOff>13589</xdr:rowOff>
    </xdr:to>
    <xdr:sp macro="" textlink="">
      <xdr:nvSpPr>
        <xdr:cNvPr id="350" name="楕円 349">
          <a:extLst>
            <a:ext uri="{FF2B5EF4-FFF2-40B4-BE49-F238E27FC236}">
              <a16:creationId xmlns:a16="http://schemas.microsoft.com/office/drawing/2014/main" id="{E97A52DB-C4E0-4D20-9EE8-E10E8A566D63}"/>
            </a:ext>
          </a:extLst>
        </xdr:cNvPr>
        <xdr:cNvSpPr/>
      </xdr:nvSpPr>
      <xdr:spPr>
        <a:xfrm>
          <a:off x="13462000" y="1002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23766</xdr:rowOff>
    </xdr:from>
    <xdr:ext cx="762000" cy="259045"/>
    <xdr:sp macro="" textlink="">
      <xdr:nvSpPr>
        <xdr:cNvPr id="351" name="テキスト ボックス 350">
          <a:extLst>
            <a:ext uri="{FF2B5EF4-FFF2-40B4-BE49-F238E27FC236}">
              <a16:creationId xmlns:a16="http://schemas.microsoft.com/office/drawing/2014/main" id="{B1733D34-3DE9-4614-ADF8-D34F2221BFF5}"/>
            </a:ext>
          </a:extLst>
        </xdr:cNvPr>
        <xdr:cNvSpPr txBox="1"/>
      </xdr:nvSpPr>
      <xdr:spPr>
        <a:xfrm>
          <a:off x="13131800" y="97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8EA8F8C5-8B0B-4D4D-9C2B-3F5EAF5D6E07}"/>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58AD5B11-5D64-480F-A54E-95E334BE2B9F}"/>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1C4F133C-669D-42E0-B228-A3D850DF2AB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9E850DDB-05AF-400E-AE6F-FA8C6DBE0817}"/>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9B17A72F-97E5-4FC4-983B-83E219C0E9A4}"/>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5FE6ECDC-7C51-4605-9932-DD3BB71E37DC}"/>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E7A8DF90-7713-4070-B4D4-8C7BE9FCEA97}"/>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67C6D92C-BD40-4022-ADEC-513A0724786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6989FF3E-E034-4534-B162-118E4B7723BE}"/>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9F3F2B31-A11D-4014-B3DB-77CC58FA264B}"/>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CD2619B2-959C-4037-8AE4-D28141F4E61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9C909FC3-9481-4AD0-86DB-75E48824B628}"/>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A4E842BA-ECA1-4A89-9CB5-6431BA36E3D8}"/>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％となっているが、全国平均及び類似団体内平均値を上回っている。しかし、元利償還金及び準元利償還金（主に一部事務組合等が起こした地方債の元利償還金に対する負担金）の減少により、平成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年度からみると減少が続いており、類似団体内平均値に近づきつつある。標準税収入額については大幅な増加は見込めないが、元利償還金は減少傾向であるため、今後も減少傾向が続くと見込まれる。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今後も引き続き新規発行債の抑制等により地方債残高の削減に努め、実質公債費比率の適正化を目指す。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2DDD31AF-3A3F-48DD-8E89-051137A0EEE4}"/>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1CDFAA33-D219-4C59-B114-F12ECA9D98A3}"/>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D8915106-F2E0-4374-95E5-72CDE116A5FC}"/>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F44D62E0-454D-4E33-A5D7-7F59434D72E6}"/>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BBF355A6-DA25-4342-B6D2-23D45C98EF9C}"/>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50FC249B-2CF4-49E2-9545-27455E3E6B1C}"/>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A18A80FD-3E58-4852-97AD-5FBF43366D2A}"/>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F3AAAD9D-99B3-4895-BBD0-502E7E598B52}"/>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EE9D139A-61B6-4A6D-8743-2B0256AB538E}"/>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57235314-0EAC-47DC-8A48-6644ECF03837}"/>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26135B44-7E2E-47FF-86CF-0010D1B7E19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71475E92-FB17-4BAD-98E3-DA7326F5A713}"/>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4112F5E4-545C-4CA9-86E4-FF3485D58787}"/>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AFC1BC06-07CD-4259-ABDC-2A8D8DB206AF}"/>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A0981A44-AEB6-43E3-9E7F-EEC11A70BE1F}"/>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FFEB087-EE27-47BC-90D6-58A34812C128}"/>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21872</xdr:rowOff>
    </xdr:from>
    <xdr:to>
      <xdr:col>81</xdr:col>
      <xdr:colOff>44450</xdr:colOff>
      <xdr:row>45</xdr:row>
      <xdr:rowOff>74083</xdr:rowOff>
    </xdr:to>
    <xdr:cxnSp macro="">
      <xdr:nvCxnSpPr>
        <xdr:cNvPr id="381" name="直線コネクタ 380">
          <a:extLst>
            <a:ext uri="{FF2B5EF4-FFF2-40B4-BE49-F238E27FC236}">
              <a16:creationId xmlns:a16="http://schemas.microsoft.com/office/drawing/2014/main" id="{F3409F62-A06F-416B-8B84-322F856F974D}"/>
            </a:ext>
          </a:extLst>
        </xdr:cNvPr>
        <xdr:cNvCxnSpPr/>
      </xdr:nvCxnSpPr>
      <xdr:spPr>
        <a:xfrm flipV="1">
          <a:off x="17018000" y="6194072"/>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2" name="公債費負担の状況最小値テキスト">
          <a:extLst>
            <a:ext uri="{FF2B5EF4-FFF2-40B4-BE49-F238E27FC236}">
              <a16:creationId xmlns:a16="http://schemas.microsoft.com/office/drawing/2014/main" id="{82A2352A-DB07-423A-94C0-8FD2CF8E6B34}"/>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3" name="直線コネクタ 382">
          <a:extLst>
            <a:ext uri="{FF2B5EF4-FFF2-40B4-BE49-F238E27FC236}">
              <a16:creationId xmlns:a16="http://schemas.microsoft.com/office/drawing/2014/main" id="{1FDBFC41-AF26-430D-A4A5-64D287D89301}"/>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108249</xdr:rowOff>
    </xdr:from>
    <xdr:ext cx="762000" cy="259045"/>
    <xdr:sp macro="" textlink="">
      <xdr:nvSpPr>
        <xdr:cNvPr id="384" name="公債費負担の状況最大値テキスト">
          <a:extLst>
            <a:ext uri="{FF2B5EF4-FFF2-40B4-BE49-F238E27FC236}">
              <a16:creationId xmlns:a16="http://schemas.microsoft.com/office/drawing/2014/main" id="{183AABC2-6149-446B-B47C-EB18BC388006}"/>
            </a:ext>
          </a:extLst>
        </xdr:cNvPr>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21872</xdr:rowOff>
    </xdr:from>
    <xdr:to>
      <xdr:col>81</xdr:col>
      <xdr:colOff>133350</xdr:colOff>
      <xdr:row>36</xdr:row>
      <xdr:rowOff>21872</xdr:rowOff>
    </xdr:to>
    <xdr:cxnSp macro="">
      <xdr:nvCxnSpPr>
        <xdr:cNvPr id="385" name="直線コネクタ 384">
          <a:extLst>
            <a:ext uri="{FF2B5EF4-FFF2-40B4-BE49-F238E27FC236}">
              <a16:creationId xmlns:a16="http://schemas.microsoft.com/office/drawing/2014/main" id="{91F3C6ED-1EAC-4661-8FFF-6CA3DC6505DA}"/>
            </a:ext>
          </a:extLst>
        </xdr:cNvPr>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11995</xdr:rowOff>
    </xdr:from>
    <xdr:to>
      <xdr:col>81</xdr:col>
      <xdr:colOff>44450</xdr:colOff>
      <xdr:row>42</xdr:row>
      <xdr:rowOff>11995</xdr:rowOff>
    </xdr:to>
    <xdr:cxnSp macro="">
      <xdr:nvCxnSpPr>
        <xdr:cNvPr id="386" name="直線コネクタ 385">
          <a:extLst>
            <a:ext uri="{FF2B5EF4-FFF2-40B4-BE49-F238E27FC236}">
              <a16:creationId xmlns:a16="http://schemas.microsoft.com/office/drawing/2014/main" id="{731A76CF-4961-4BED-A14F-873E73DD62F0}"/>
            </a:ext>
          </a:extLst>
        </xdr:cNvPr>
        <xdr:cNvCxnSpPr/>
      </xdr:nvCxnSpPr>
      <xdr:spPr>
        <a:xfrm>
          <a:off x="16179800" y="72128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106132</xdr:rowOff>
    </xdr:from>
    <xdr:ext cx="762000" cy="259045"/>
    <xdr:sp macro="" textlink="">
      <xdr:nvSpPr>
        <xdr:cNvPr id="387" name="公債費負担の状況平均値テキスト">
          <a:extLst>
            <a:ext uri="{FF2B5EF4-FFF2-40B4-BE49-F238E27FC236}">
              <a16:creationId xmlns:a16="http://schemas.microsoft.com/office/drawing/2014/main" id="{2651DBAE-31FA-41C7-A2E9-334BE35B5174}"/>
            </a:ext>
          </a:extLst>
        </xdr:cNvPr>
        <xdr:cNvSpPr txBox="1"/>
      </xdr:nvSpPr>
      <xdr:spPr>
        <a:xfrm>
          <a:off x="17106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388" name="フローチャート: 判断 387">
          <a:extLst>
            <a:ext uri="{FF2B5EF4-FFF2-40B4-BE49-F238E27FC236}">
              <a16:creationId xmlns:a16="http://schemas.microsoft.com/office/drawing/2014/main" id="{43F1A5CF-F962-4F29-9B5B-433B4C7E3704}"/>
            </a:ext>
          </a:extLst>
        </xdr:cNvPr>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11995</xdr:rowOff>
    </xdr:from>
    <xdr:to>
      <xdr:col>77</xdr:col>
      <xdr:colOff>44450</xdr:colOff>
      <xdr:row>42</xdr:row>
      <xdr:rowOff>159455</xdr:rowOff>
    </xdr:to>
    <xdr:cxnSp macro="">
      <xdr:nvCxnSpPr>
        <xdr:cNvPr id="389" name="直線コネクタ 388">
          <a:extLst>
            <a:ext uri="{FF2B5EF4-FFF2-40B4-BE49-F238E27FC236}">
              <a16:creationId xmlns:a16="http://schemas.microsoft.com/office/drawing/2014/main" id="{4C28BDD2-A7F8-4244-8C0E-3A10483C9A09}"/>
            </a:ext>
          </a:extLst>
        </xdr:cNvPr>
        <xdr:cNvCxnSpPr/>
      </xdr:nvCxnSpPr>
      <xdr:spPr>
        <a:xfrm flipV="1">
          <a:off x="15290800" y="7212895"/>
          <a:ext cx="889000" cy="14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90" name="フローチャート: 判断 389">
          <a:extLst>
            <a:ext uri="{FF2B5EF4-FFF2-40B4-BE49-F238E27FC236}">
              <a16:creationId xmlns:a16="http://schemas.microsoft.com/office/drawing/2014/main" id="{E649642D-1710-433A-9296-14C84F39C91A}"/>
            </a:ext>
          </a:extLst>
        </xdr:cNvPr>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43338</xdr:rowOff>
    </xdr:from>
    <xdr:ext cx="736600" cy="259045"/>
    <xdr:sp macro="" textlink="">
      <xdr:nvSpPr>
        <xdr:cNvPr id="391" name="テキスト ボックス 390">
          <a:extLst>
            <a:ext uri="{FF2B5EF4-FFF2-40B4-BE49-F238E27FC236}">
              <a16:creationId xmlns:a16="http://schemas.microsoft.com/office/drawing/2014/main" id="{12F3FCA4-8D3D-4C10-8AD1-1DB6A5DA0603}"/>
            </a:ext>
          </a:extLst>
        </xdr:cNvPr>
        <xdr:cNvSpPr txBox="1"/>
      </xdr:nvSpPr>
      <xdr:spPr>
        <a:xfrm>
          <a:off x="15798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159455</xdr:rowOff>
    </xdr:from>
    <xdr:to>
      <xdr:col>72</xdr:col>
      <xdr:colOff>203200</xdr:colOff>
      <xdr:row>43</xdr:row>
      <xdr:rowOff>162278</xdr:rowOff>
    </xdr:to>
    <xdr:cxnSp macro="">
      <xdr:nvCxnSpPr>
        <xdr:cNvPr id="392" name="直線コネクタ 391">
          <a:extLst>
            <a:ext uri="{FF2B5EF4-FFF2-40B4-BE49-F238E27FC236}">
              <a16:creationId xmlns:a16="http://schemas.microsoft.com/office/drawing/2014/main" id="{390BBE01-EFEE-4670-859C-C7630F12AAE2}"/>
            </a:ext>
          </a:extLst>
        </xdr:cNvPr>
        <xdr:cNvCxnSpPr/>
      </xdr:nvCxnSpPr>
      <xdr:spPr>
        <a:xfrm flipV="1">
          <a:off x="14401800" y="7360355"/>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93" name="フローチャート: 判断 392">
          <a:extLst>
            <a:ext uri="{FF2B5EF4-FFF2-40B4-BE49-F238E27FC236}">
              <a16:creationId xmlns:a16="http://schemas.microsoft.com/office/drawing/2014/main" id="{8B96BF1F-39D9-41F8-92E8-5A87A2966BC8}"/>
            </a:ext>
          </a:extLst>
        </xdr:cNvPr>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394" name="テキスト ボックス 393">
          <a:extLst>
            <a:ext uri="{FF2B5EF4-FFF2-40B4-BE49-F238E27FC236}">
              <a16:creationId xmlns:a16="http://schemas.microsoft.com/office/drawing/2014/main" id="{562DEBA6-1B5D-453E-ABB7-3622BBCB6E5F}"/>
            </a:ext>
          </a:extLst>
        </xdr:cNvPr>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162278</xdr:rowOff>
    </xdr:from>
    <xdr:to>
      <xdr:col>68</xdr:col>
      <xdr:colOff>152400</xdr:colOff>
      <xdr:row>44</xdr:row>
      <xdr:rowOff>98072</xdr:rowOff>
    </xdr:to>
    <xdr:cxnSp macro="">
      <xdr:nvCxnSpPr>
        <xdr:cNvPr id="395" name="直線コネクタ 394">
          <a:extLst>
            <a:ext uri="{FF2B5EF4-FFF2-40B4-BE49-F238E27FC236}">
              <a16:creationId xmlns:a16="http://schemas.microsoft.com/office/drawing/2014/main" id="{BB18E579-E0D1-46EC-A140-94FFB2C76EB9}"/>
            </a:ext>
          </a:extLst>
        </xdr:cNvPr>
        <xdr:cNvCxnSpPr/>
      </xdr:nvCxnSpPr>
      <xdr:spPr>
        <a:xfrm flipV="1">
          <a:off x="13512800" y="753462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89605</xdr:rowOff>
    </xdr:from>
    <xdr:to>
      <xdr:col>68</xdr:col>
      <xdr:colOff>203200</xdr:colOff>
      <xdr:row>41</xdr:row>
      <xdr:rowOff>19755</xdr:rowOff>
    </xdr:to>
    <xdr:sp macro="" textlink="">
      <xdr:nvSpPr>
        <xdr:cNvPr id="396" name="フローチャート: 判断 395">
          <a:extLst>
            <a:ext uri="{FF2B5EF4-FFF2-40B4-BE49-F238E27FC236}">
              <a16:creationId xmlns:a16="http://schemas.microsoft.com/office/drawing/2014/main" id="{46C11812-C8D1-483E-B9FE-D38A7591000A}"/>
            </a:ext>
          </a:extLst>
        </xdr:cNvPr>
        <xdr:cNvSpPr/>
      </xdr:nvSpPr>
      <xdr:spPr>
        <a:xfrm>
          <a:off x="14351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29932</xdr:rowOff>
    </xdr:from>
    <xdr:ext cx="762000" cy="259045"/>
    <xdr:sp macro="" textlink="">
      <xdr:nvSpPr>
        <xdr:cNvPr id="397" name="テキスト ボックス 396">
          <a:extLst>
            <a:ext uri="{FF2B5EF4-FFF2-40B4-BE49-F238E27FC236}">
              <a16:creationId xmlns:a16="http://schemas.microsoft.com/office/drawing/2014/main" id="{C3A51744-489D-48A1-B875-D8798B10F1BE}"/>
            </a:ext>
          </a:extLst>
        </xdr:cNvPr>
        <xdr:cNvSpPr txBox="1"/>
      </xdr:nvSpPr>
      <xdr:spPr>
        <a:xfrm>
          <a:off x="14020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52211</xdr:rowOff>
    </xdr:from>
    <xdr:to>
      <xdr:col>64</xdr:col>
      <xdr:colOff>152400</xdr:colOff>
      <xdr:row>41</xdr:row>
      <xdr:rowOff>153811</xdr:rowOff>
    </xdr:to>
    <xdr:sp macro="" textlink="">
      <xdr:nvSpPr>
        <xdr:cNvPr id="398" name="フローチャート: 判断 397">
          <a:extLst>
            <a:ext uri="{FF2B5EF4-FFF2-40B4-BE49-F238E27FC236}">
              <a16:creationId xmlns:a16="http://schemas.microsoft.com/office/drawing/2014/main" id="{E48DB235-54D0-4771-95A7-483F87396612}"/>
            </a:ext>
          </a:extLst>
        </xdr:cNvPr>
        <xdr:cNvSpPr/>
      </xdr:nvSpPr>
      <xdr:spPr>
        <a:xfrm>
          <a:off x="13462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163988</xdr:rowOff>
    </xdr:from>
    <xdr:ext cx="762000" cy="259045"/>
    <xdr:sp macro="" textlink="">
      <xdr:nvSpPr>
        <xdr:cNvPr id="399" name="テキスト ボックス 398">
          <a:extLst>
            <a:ext uri="{FF2B5EF4-FFF2-40B4-BE49-F238E27FC236}">
              <a16:creationId xmlns:a16="http://schemas.microsoft.com/office/drawing/2014/main" id="{5069AD71-84B4-4026-826E-F87C5A6FBC36}"/>
            </a:ext>
          </a:extLst>
        </xdr:cNvPr>
        <xdr:cNvSpPr txBox="1"/>
      </xdr:nvSpPr>
      <xdr:spPr>
        <a:xfrm>
          <a:off x="13131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C291D191-26B1-4BC6-A18E-7F9A26C10E08}"/>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2B9F9F3D-3120-4C7C-BBD6-5CD0E76A9ADD}"/>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921F567-6C36-4E49-BE65-E7A059E0085F}"/>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118D694A-8333-4E54-9D17-815A2066EE64}"/>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5C6DFF56-0F27-4304-9A15-FE5D63E8167F}"/>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132645</xdr:rowOff>
    </xdr:from>
    <xdr:to>
      <xdr:col>81</xdr:col>
      <xdr:colOff>95250</xdr:colOff>
      <xdr:row>42</xdr:row>
      <xdr:rowOff>62795</xdr:rowOff>
    </xdr:to>
    <xdr:sp macro="" textlink="">
      <xdr:nvSpPr>
        <xdr:cNvPr id="405" name="楕円 404">
          <a:extLst>
            <a:ext uri="{FF2B5EF4-FFF2-40B4-BE49-F238E27FC236}">
              <a16:creationId xmlns:a16="http://schemas.microsoft.com/office/drawing/2014/main" id="{3035666B-076F-4654-9E05-F719394807FE}"/>
            </a:ext>
          </a:extLst>
        </xdr:cNvPr>
        <xdr:cNvSpPr/>
      </xdr:nvSpPr>
      <xdr:spPr>
        <a:xfrm>
          <a:off x="16967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104722</xdr:rowOff>
    </xdr:from>
    <xdr:ext cx="762000" cy="259045"/>
    <xdr:sp macro="" textlink="">
      <xdr:nvSpPr>
        <xdr:cNvPr id="406" name="公債費負担の状況該当値テキスト">
          <a:extLst>
            <a:ext uri="{FF2B5EF4-FFF2-40B4-BE49-F238E27FC236}">
              <a16:creationId xmlns:a16="http://schemas.microsoft.com/office/drawing/2014/main" id="{1B9D3008-48CD-486C-B494-010953279CC1}"/>
            </a:ext>
          </a:extLst>
        </xdr:cNvPr>
        <xdr:cNvSpPr txBox="1"/>
      </xdr:nvSpPr>
      <xdr:spPr>
        <a:xfrm>
          <a:off x="17106900" y="713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132645</xdr:rowOff>
    </xdr:from>
    <xdr:to>
      <xdr:col>77</xdr:col>
      <xdr:colOff>95250</xdr:colOff>
      <xdr:row>42</xdr:row>
      <xdr:rowOff>62795</xdr:rowOff>
    </xdr:to>
    <xdr:sp macro="" textlink="">
      <xdr:nvSpPr>
        <xdr:cNvPr id="407" name="楕円 406">
          <a:extLst>
            <a:ext uri="{FF2B5EF4-FFF2-40B4-BE49-F238E27FC236}">
              <a16:creationId xmlns:a16="http://schemas.microsoft.com/office/drawing/2014/main" id="{1627A042-80BB-4874-A8B2-2C50C649B239}"/>
            </a:ext>
          </a:extLst>
        </xdr:cNvPr>
        <xdr:cNvSpPr/>
      </xdr:nvSpPr>
      <xdr:spPr>
        <a:xfrm>
          <a:off x="16129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47572</xdr:rowOff>
    </xdr:from>
    <xdr:ext cx="736600" cy="259045"/>
    <xdr:sp macro="" textlink="">
      <xdr:nvSpPr>
        <xdr:cNvPr id="408" name="テキスト ボックス 407">
          <a:extLst>
            <a:ext uri="{FF2B5EF4-FFF2-40B4-BE49-F238E27FC236}">
              <a16:creationId xmlns:a16="http://schemas.microsoft.com/office/drawing/2014/main" id="{94961E54-58E3-4EA7-8BDB-E83324702256}"/>
            </a:ext>
          </a:extLst>
        </xdr:cNvPr>
        <xdr:cNvSpPr txBox="1"/>
      </xdr:nvSpPr>
      <xdr:spPr>
        <a:xfrm>
          <a:off x="15798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108655</xdr:rowOff>
    </xdr:from>
    <xdr:to>
      <xdr:col>73</xdr:col>
      <xdr:colOff>44450</xdr:colOff>
      <xdr:row>43</xdr:row>
      <xdr:rowOff>38805</xdr:rowOff>
    </xdr:to>
    <xdr:sp macro="" textlink="">
      <xdr:nvSpPr>
        <xdr:cNvPr id="409" name="楕円 408">
          <a:extLst>
            <a:ext uri="{FF2B5EF4-FFF2-40B4-BE49-F238E27FC236}">
              <a16:creationId xmlns:a16="http://schemas.microsoft.com/office/drawing/2014/main" id="{4FBE0940-A554-4781-AAB6-B70CB839FE19}"/>
            </a:ext>
          </a:extLst>
        </xdr:cNvPr>
        <xdr:cNvSpPr/>
      </xdr:nvSpPr>
      <xdr:spPr>
        <a:xfrm>
          <a:off x="15240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23582</xdr:rowOff>
    </xdr:from>
    <xdr:ext cx="762000" cy="259045"/>
    <xdr:sp macro="" textlink="">
      <xdr:nvSpPr>
        <xdr:cNvPr id="410" name="テキスト ボックス 409">
          <a:extLst>
            <a:ext uri="{FF2B5EF4-FFF2-40B4-BE49-F238E27FC236}">
              <a16:creationId xmlns:a16="http://schemas.microsoft.com/office/drawing/2014/main" id="{527EEEC3-1FC8-4787-9A9B-58E7332ED162}"/>
            </a:ext>
          </a:extLst>
        </xdr:cNvPr>
        <xdr:cNvSpPr txBox="1"/>
      </xdr:nvSpPr>
      <xdr:spPr>
        <a:xfrm>
          <a:off x="14909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111478</xdr:rowOff>
    </xdr:from>
    <xdr:to>
      <xdr:col>68</xdr:col>
      <xdr:colOff>203200</xdr:colOff>
      <xdr:row>44</xdr:row>
      <xdr:rowOff>41628</xdr:rowOff>
    </xdr:to>
    <xdr:sp macro="" textlink="">
      <xdr:nvSpPr>
        <xdr:cNvPr id="411" name="楕円 410">
          <a:extLst>
            <a:ext uri="{FF2B5EF4-FFF2-40B4-BE49-F238E27FC236}">
              <a16:creationId xmlns:a16="http://schemas.microsoft.com/office/drawing/2014/main" id="{A9DC4CF5-93D7-4CBF-9346-7D7C89882F43}"/>
            </a:ext>
          </a:extLst>
        </xdr:cNvPr>
        <xdr:cNvSpPr/>
      </xdr:nvSpPr>
      <xdr:spPr>
        <a:xfrm>
          <a:off x="14351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26405</xdr:rowOff>
    </xdr:from>
    <xdr:ext cx="762000" cy="259045"/>
    <xdr:sp macro="" textlink="">
      <xdr:nvSpPr>
        <xdr:cNvPr id="412" name="テキスト ボックス 411">
          <a:extLst>
            <a:ext uri="{FF2B5EF4-FFF2-40B4-BE49-F238E27FC236}">
              <a16:creationId xmlns:a16="http://schemas.microsoft.com/office/drawing/2014/main" id="{16447FF7-680C-4040-AB59-C2C9467BF6B2}"/>
            </a:ext>
          </a:extLst>
        </xdr:cNvPr>
        <xdr:cNvSpPr txBox="1"/>
      </xdr:nvSpPr>
      <xdr:spPr>
        <a:xfrm>
          <a:off x="14020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47272</xdr:rowOff>
    </xdr:from>
    <xdr:to>
      <xdr:col>64</xdr:col>
      <xdr:colOff>152400</xdr:colOff>
      <xdr:row>44</xdr:row>
      <xdr:rowOff>148872</xdr:rowOff>
    </xdr:to>
    <xdr:sp macro="" textlink="">
      <xdr:nvSpPr>
        <xdr:cNvPr id="413" name="楕円 412">
          <a:extLst>
            <a:ext uri="{FF2B5EF4-FFF2-40B4-BE49-F238E27FC236}">
              <a16:creationId xmlns:a16="http://schemas.microsoft.com/office/drawing/2014/main" id="{277E51B0-92AE-4074-ADA6-477407F76272}"/>
            </a:ext>
          </a:extLst>
        </xdr:cNvPr>
        <xdr:cNvSpPr/>
      </xdr:nvSpPr>
      <xdr:spPr>
        <a:xfrm>
          <a:off x="13462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133649</xdr:rowOff>
    </xdr:from>
    <xdr:ext cx="762000" cy="259045"/>
    <xdr:sp macro="" textlink="">
      <xdr:nvSpPr>
        <xdr:cNvPr id="414" name="テキスト ボックス 413">
          <a:extLst>
            <a:ext uri="{FF2B5EF4-FFF2-40B4-BE49-F238E27FC236}">
              <a16:creationId xmlns:a16="http://schemas.microsoft.com/office/drawing/2014/main" id="{1D40C938-2A9B-4CCD-9E94-DCDD3E1DA20A}"/>
            </a:ext>
          </a:extLst>
        </xdr:cNvPr>
        <xdr:cNvSpPr txBox="1"/>
      </xdr:nvSpPr>
      <xdr:spPr>
        <a:xfrm>
          <a:off x="13131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FF9C5050-CFC5-477C-8B76-169E4A04087B}"/>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A83DFEC1-534B-45AE-AA19-FE39578D85BC}"/>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95EC0C0-6A79-4D26-8388-36887CDFA518}"/>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DC455A31-58DB-4F9D-B968-B4B490EEFD7A}"/>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9222E3D3-2C5C-423F-BBD8-D850223B5C54}"/>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51308A23-2907-4B22-9ED4-17D93C5BE25B}"/>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9A7B4DD3-3858-42B9-AD9D-0420F192BA01}"/>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FA4AED69-DFE2-47E8-8360-20217E27DD4C}"/>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6F727759-9BAE-48B9-BEF2-FD475662949C}"/>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FE594F84-C6B2-44B3-B0C3-DBDD077FAD74}"/>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D3DC5F42-8184-4D9B-8C94-26A77BDEE1AC}"/>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5F5A2DAA-42A1-4E61-9460-EE6768EA6FF2}"/>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655A4757-3DF9-4096-99EC-857FF4441D66}"/>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65.6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％となった。元金ベースでのプライマリーバランスを維持することにより地方債残高の削減に努めており、平成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減少し続けている。しかし全国平均及び類似団体内平均値と比較すると依然として高い状況となっている。これは、分子でみると将来負担額のうち地方債残高及び公営企業（主に公共下水道事業：法非適）の元利償還金に係る繰出金が多いことが要因であり、分母でみると標準財政規模が少ないた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後世への負担を軽減すべく、今後も引き続き地方債残高の削減に努めることにより、財政の健全化を図る。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85D4D171-E736-4DE7-9875-C8B46120CD6C}"/>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3BD551AD-C917-438A-9211-774FD84F2E68}"/>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1CE0393E-D9D6-45F5-8B96-0E9F5EB01ABE}"/>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a:extLst>
            <a:ext uri="{FF2B5EF4-FFF2-40B4-BE49-F238E27FC236}">
              <a16:creationId xmlns:a16="http://schemas.microsoft.com/office/drawing/2014/main" id="{D073D075-7404-48A3-9119-CE451A3D1D8C}"/>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a:extLst>
            <a:ext uri="{FF2B5EF4-FFF2-40B4-BE49-F238E27FC236}">
              <a16:creationId xmlns:a16="http://schemas.microsoft.com/office/drawing/2014/main" id="{6E9FB36D-8C16-491D-A2A6-E7D8AFCA58C7}"/>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a:extLst>
            <a:ext uri="{FF2B5EF4-FFF2-40B4-BE49-F238E27FC236}">
              <a16:creationId xmlns:a16="http://schemas.microsoft.com/office/drawing/2014/main" id="{F09D7882-83D4-45AC-B33A-F3DDE19863AF}"/>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a:extLst>
            <a:ext uri="{FF2B5EF4-FFF2-40B4-BE49-F238E27FC236}">
              <a16:creationId xmlns:a16="http://schemas.microsoft.com/office/drawing/2014/main" id="{F047F4E5-4E86-46EE-9A1F-3AB8D403D4BD}"/>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a:extLst>
            <a:ext uri="{FF2B5EF4-FFF2-40B4-BE49-F238E27FC236}">
              <a16:creationId xmlns:a16="http://schemas.microsoft.com/office/drawing/2014/main" id="{6C739516-1030-4041-B275-BD2FD56A8C2F}"/>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a:extLst>
            <a:ext uri="{FF2B5EF4-FFF2-40B4-BE49-F238E27FC236}">
              <a16:creationId xmlns:a16="http://schemas.microsoft.com/office/drawing/2014/main" id="{8AFD9E8F-533E-4CC0-886D-72DAA2E958E5}"/>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a:extLst>
            <a:ext uri="{FF2B5EF4-FFF2-40B4-BE49-F238E27FC236}">
              <a16:creationId xmlns:a16="http://schemas.microsoft.com/office/drawing/2014/main" id="{B4168FCE-EF26-42BE-878D-1D88904AB486}"/>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a:extLst>
            <a:ext uri="{FF2B5EF4-FFF2-40B4-BE49-F238E27FC236}">
              <a16:creationId xmlns:a16="http://schemas.microsoft.com/office/drawing/2014/main" id="{88BF1B8F-A656-4A93-AC92-D22FEC88EBB2}"/>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5A67627D-F574-49C2-970E-B21128E82F6D}"/>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1E9B0A65-9694-4DE2-B3E0-746C9E2F6053}"/>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1" name="直線コネクタ 440">
          <a:extLst>
            <a:ext uri="{FF2B5EF4-FFF2-40B4-BE49-F238E27FC236}">
              <a16:creationId xmlns:a16="http://schemas.microsoft.com/office/drawing/2014/main" id="{8DDEA549-D036-4E5D-A442-07F5423EC817}"/>
            </a:ext>
          </a:extLst>
        </xdr:cNvPr>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2" name="将来負担の状況最小値テキスト">
          <a:extLst>
            <a:ext uri="{FF2B5EF4-FFF2-40B4-BE49-F238E27FC236}">
              <a16:creationId xmlns:a16="http://schemas.microsoft.com/office/drawing/2014/main" id="{8965F69F-DFF6-414D-A146-BA0C71101A91}"/>
            </a:ext>
          </a:extLst>
        </xdr:cNvPr>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3" name="直線コネクタ 442">
          <a:extLst>
            <a:ext uri="{FF2B5EF4-FFF2-40B4-BE49-F238E27FC236}">
              <a16:creationId xmlns:a16="http://schemas.microsoft.com/office/drawing/2014/main" id="{37D10B95-2138-4EBD-A786-AFF0316A3A87}"/>
            </a:ext>
          </a:extLst>
        </xdr:cNvPr>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a:extLst>
            <a:ext uri="{FF2B5EF4-FFF2-40B4-BE49-F238E27FC236}">
              <a16:creationId xmlns:a16="http://schemas.microsoft.com/office/drawing/2014/main" id="{7C8F0E7D-9C0F-4CE0-A8D0-552F6B2482E1}"/>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a:extLst>
            <a:ext uri="{FF2B5EF4-FFF2-40B4-BE49-F238E27FC236}">
              <a16:creationId xmlns:a16="http://schemas.microsoft.com/office/drawing/2014/main" id="{B1A3DAB5-C2FB-4419-99E0-634716E35D0E}"/>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169621</xdr:rowOff>
    </xdr:from>
    <xdr:to>
      <xdr:col>81</xdr:col>
      <xdr:colOff>44450</xdr:colOff>
      <xdr:row>18</xdr:row>
      <xdr:rowOff>70561</xdr:rowOff>
    </xdr:to>
    <xdr:cxnSp macro="">
      <xdr:nvCxnSpPr>
        <xdr:cNvPr id="446" name="直線コネクタ 445">
          <a:extLst>
            <a:ext uri="{FF2B5EF4-FFF2-40B4-BE49-F238E27FC236}">
              <a16:creationId xmlns:a16="http://schemas.microsoft.com/office/drawing/2014/main" id="{E052FC2A-676F-47BF-8076-AB8FF8778564}"/>
            </a:ext>
          </a:extLst>
        </xdr:cNvPr>
        <xdr:cNvCxnSpPr/>
      </xdr:nvCxnSpPr>
      <xdr:spPr>
        <a:xfrm flipV="1">
          <a:off x="16179800" y="3084271"/>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161663</xdr:rowOff>
    </xdr:from>
    <xdr:ext cx="762000" cy="259045"/>
    <xdr:sp macro="" textlink="">
      <xdr:nvSpPr>
        <xdr:cNvPr id="447" name="将来負担の状況平均値テキスト">
          <a:extLst>
            <a:ext uri="{FF2B5EF4-FFF2-40B4-BE49-F238E27FC236}">
              <a16:creationId xmlns:a16="http://schemas.microsoft.com/office/drawing/2014/main" id="{BD850ED9-9F1A-4DCB-A342-A8C5A42FFAA2}"/>
            </a:ext>
          </a:extLst>
        </xdr:cNvPr>
        <xdr:cNvSpPr txBox="1"/>
      </xdr:nvSpPr>
      <xdr:spPr>
        <a:xfrm>
          <a:off x="17106900" y="256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48" name="フローチャート: 判断 447">
          <a:extLst>
            <a:ext uri="{FF2B5EF4-FFF2-40B4-BE49-F238E27FC236}">
              <a16:creationId xmlns:a16="http://schemas.microsoft.com/office/drawing/2014/main" id="{B0E065D9-2EAF-40A4-A08B-5CE3CB47ABA9}"/>
            </a:ext>
          </a:extLst>
        </xdr:cNvPr>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70561</xdr:rowOff>
    </xdr:from>
    <xdr:to>
      <xdr:col>77</xdr:col>
      <xdr:colOff>44450</xdr:colOff>
      <xdr:row>18</xdr:row>
      <xdr:rowOff>89865</xdr:rowOff>
    </xdr:to>
    <xdr:cxnSp macro="">
      <xdr:nvCxnSpPr>
        <xdr:cNvPr id="449" name="直線コネクタ 448">
          <a:extLst>
            <a:ext uri="{FF2B5EF4-FFF2-40B4-BE49-F238E27FC236}">
              <a16:creationId xmlns:a16="http://schemas.microsoft.com/office/drawing/2014/main" id="{A6DEB360-FC1E-42F3-9085-643D8063E084}"/>
            </a:ext>
          </a:extLst>
        </xdr:cNvPr>
        <xdr:cNvCxnSpPr/>
      </xdr:nvCxnSpPr>
      <xdr:spPr>
        <a:xfrm flipV="1">
          <a:off x="15290800" y="315666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50" name="フローチャート: 判断 449">
          <a:extLst>
            <a:ext uri="{FF2B5EF4-FFF2-40B4-BE49-F238E27FC236}">
              <a16:creationId xmlns:a16="http://schemas.microsoft.com/office/drawing/2014/main" id="{CBF95DFC-75E3-465F-858D-AA96C7162375}"/>
            </a:ext>
          </a:extLst>
        </xdr:cNvPr>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140479</xdr:rowOff>
    </xdr:from>
    <xdr:ext cx="736600" cy="259045"/>
    <xdr:sp macro="" textlink="">
      <xdr:nvSpPr>
        <xdr:cNvPr id="451" name="テキスト ボックス 450">
          <a:extLst>
            <a:ext uri="{FF2B5EF4-FFF2-40B4-BE49-F238E27FC236}">
              <a16:creationId xmlns:a16="http://schemas.microsoft.com/office/drawing/2014/main" id="{5B1F6FDD-B2C7-43B5-A541-8A35C3E838CD}"/>
            </a:ext>
          </a:extLst>
        </xdr:cNvPr>
        <xdr:cNvSpPr txBox="1"/>
      </xdr:nvSpPr>
      <xdr:spPr>
        <a:xfrm>
          <a:off x="15798800" y="254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89865</xdr:rowOff>
    </xdr:from>
    <xdr:to>
      <xdr:col>72</xdr:col>
      <xdr:colOff>203200</xdr:colOff>
      <xdr:row>18</xdr:row>
      <xdr:rowOff>156464</xdr:rowOff>
    </xdr:to>
    <xdr:cxnSp macro="">
      <xdr:nvCxnSpPr>
        <xdr:cNvPr id="452" name="直線コネクタ 451">
          <a:extLst>
            <a:ext uri="{FF2B5EF4-FFF2-40B4-BE49-F238E27FC236}">
              <a16:creationId xmlns:a16="http://schemas.microsoft.com/office/drawing/2014/main" id="{E5DF86FA-2EDA-42FF-9F03-DC169B467040}"/>
            </a:ext>
          </a:extLst>
        </xdr:cNvPr>
        <xdr:cNvCxnSpPr/>
      </xdr:nvCxnSpPr>
      <xdr:spPr>
        <a:xfrm flipV="1">
          <a:off x="14401800" y="3175965"/>
          <a:ext cx="8890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23520</xdr:rowOff>
    </xdr:from>
    <xdr:to>
      <xdr:col>73</xdr:col>
      <xdr:colOff>44450</xdr:colOff>
      <xdr:row>15</xdr:row>
      <xdr:rowOff>125120</xdr:rowOff>
    </xdr:to>
    <xdr:sp macro="" textlink="">
      <xdr:nvSpPr>
        <xdr:cNvPr id="453" name="フローチャート: 判断 452">
          <a:extLst>
            <a:ext uri="{FF2B5EF4-FFF2-40B4-BE49-F238E27FC236}">
              <a16:creationId xmlns:a16="http://schemas.microsoft.com/office/drawing/2014/main" id="{A67FB547-EEC3-430C-88B2-FCF33C191C9B}"/>
            </a:ext>
          </a:extLst>
        </xdr:cNvPr>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135297</xdr:rowOff>
    </xdr:from>
    <xdr:ext cx="762000" cy="259045"/>
    <xdr:sp macro="" textlink="">
      <xdr:nvSpPr>
        <xdr:cNvPr id="454" name="テキスト ボックス 453">
          <a:extLst>
            <a:ext uri="{FF2B5EF4-FFF2-40B4-BE49-F238E27FC236}">
              <a16:creationId xmlns:a16="http://schemas.microsoft.com/office/drawing/2014/main" id="{29A6E941-79AD-40B8-B255-A5117D47B34F}"/>
            </a:ext>
          </a:extLst>
        </xdr:cNvPr>
        <xdr:cNvSpPr txBox="1"/>
      </xdr:nvSpPr>
      <xdr:spPr>
        <a:xfrm>
          <a:off x="14909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156464</xdr:rowOff>
    </xdr:from>
    <xdr:to>
      <xdr:col>68</xdr:col>
      <xdr:colOff>152400</xdr:colOff>
      <xdr:row>19</xdr:row>
      <xdr:rowOff>46787</xdr:rowOff>
    </xdr:to>
    <xdr:cxnSp macro="">
      <xdr:nvCxnSpPr>
        <xdr:cNvPr id="455" name="直線コネクタ 454">
          <a:extLst>
            <a:ext uri="{FF2B5EF4-FFF2-40B4-BE49-F238E27FC236}">
              <a16:creationId xmlns:a16="http://schemas.microsoft.com/office/drawing/2014/main" id="{CEA1FF7B-DDC6-4F9A-AB77-FAF16F8DFC3C}"/>
            </a:ext>
          </a:extLst>
        </xdr:cNvPr>
        <xdr:cNvCxnSpPr/>
      </xdr:nvCxnSpPr>
      <xdr:spPr>
        <a:xfrm flipV="1">
          <a:off x="13512800" y="3242564"/>
          <a:ext cx="8890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98450</xdr:rowOff>
    </xdr:from>
    <xdr:to>
      <xdr:col>68</xdr:col>
      <xdr:colOff>203200</xdr:colOff>
      <xdr:row>15</xdr:row>
      <xdr:rowOff>28600</xdr:rowOff>
    </xdr:to>
    <xdr:sp macro="" textlink="">
      <xdr:nvSpPr>
        <xdr:cNvPr id="456" name="フローチャート: 判断 455">
          <a:extLst>
            <a:ext uri="{FF2B5EF4-FFF2-40B4-BE49-F238E27FC236}">
              <a16:creationId xmlns:a16="http://schemas.microsoft.com/office/drawing/2014/main" id="{64F5400F-571A-4846-95C4-AAEB0215E857}"/>
            </a:ext>
          </a:extLst>
        </xdr:cNvPr>
        <xdr:cNvSpPr/>
      </xdr:nvSpPr>
      <xdr:spPr>
        <a:xfrm>
          <a:off x="14351000" y="24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38777</xdr:rowOff>
    </xdr:from>
    <xdr:ext cx="762000" cy="259045"/>
    <xdr:sp macro="" textlink="">
      <xdr:nvSpPr>
        <xdr:cNvPr id="457" name="テキスト ボックス 456">
          <a:extLst>
            <a:ext uri="{FF2B5EF4-FFF2-40B4-BE49-F238E27FC236}">
              <a16:creationId xmlns:a16="http://schemas.microsoft.com/office/drawing/2014/main" id="{27BD4378-9D42-4D65-B4EB-43CC78D849FA}"/>
            </a:ext>
          </a:extLst>
        </xdr:cNvPr>
        <xdr:cNvSpPr txBox="1"/>
      </xdr:nvSpPr>
      <xdr:spPr>
        <a:xfrm>
          <a:off x="14020800" y="22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10973</xdr:rowOff>
    </xdr:from>
    <xdr:to>
      <xdr:col>64</xdr:col>
      <xdr:colOff>152400</xdr:colOff>
      <xdr:row>15</xdr:row>
      <xdr:rowOff>112573</xdr:rowOff>
    </xdr:to>
    <xdr:sp macro="" textlink="">
      <xdr:nvSpPr>
        <xdr:cNvPr id="458" name="フローチャート: 判断 457">
          <a:extLst>
            <a:ext uri="{FF2B5EF4-FFF2-40B4-BE49-F238E27FC236}">
              <a16:creationId xmlns:a16="http://schemas.microsoft.com/office/drawing/2014/main" id="{0841D452-1C42-4E4A-9F0B-2CDCD6B30C47}"/>
            </a:ext>
          </a:extLst>
        </xdr:cNvPr>
        <xdr:cNvSpPr/>
      </xdr:nvSpPr>
      <xdr:spPr>
        <a:xfrm>
          <a:off x="13462000" y="258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122750</xdr:rowOff>
    </xdr:from>
    <xdr:ext cx="762000" cy="259045"/>
    <xdr:sp macro="" textlink="">
      <xdr:nvSpPr>
        <xdr:cNvPr id="459" name="テキスト ボックス 458">
          <a:extLst>
            <a:ext uri="{FF2B5EF4-FFF2-40B4-BE49-F238E27FC236}">
              <a16:creationId xmlns:a16="http://schemas.microsoft.com/office/drawing/2014/main" id="{FE17ED74-FDC8-49B6-8C11-B2005DBBF218}"/>
            </a:ext>
          </a:extLst>
        </xdr:cNvPr>
        <xdr:cNvSpPr txBox="1"/>
      </xdr:nvSpPr>
      <xdr:spPr>
        <a:xfrm>
          <a:off x="13131800" y="23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599C92B7-61D3-4315-9F28-F38C3A1C036E}"/>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A814CF3B-FD8F-46C1-9BEE-90D15558C73E}"/>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3A38AC70-91D9-4571-8466-788AC65B19E8}"/>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87EC059C-B4EF-488D-96F2-229C99A9C678}"/>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4707757C-4278-4B07-A736-902A0DAB769F}"/>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118821</xdr:rowOff>
    </xdr:from>
    <xdr:to>
      <xdr:col>81</xdr:col>
      <xdr:colOff>95250</xdr:colOff>
      <xdr:row>18</xdr:row>
      <xdr:rowOff>48971</xdr:rowOff>
    </xdr:to>
    <xdr:sp macro="" textlink="">
      <xdr:nvSpPr>
        <xdr:cNvPr id="465" name="楕円 464">
          <a:extLst>
            <a:ext uri="{FF2B5EF4-FFF2-40B4-BE49-F238E27FC236}">
              <a16:creationId xmlns:a16="http://schemas.microsoft.com/office/drawing/2014/main" id="{CA0252BE-64FD-4181-B08B-0622D12FD602}"/>
            </a:ext>
          </a:extLst>
        </xdr:cNvPr>
        <xdr:cNvSpPr/>
      </xdr:nvSpPr>
      <xdr:spPr>
        <a:xfrm>
          <a:off x="16967200" y="303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90898</xdr:rowOff>
    </xdr:from>
    <xdr:ext cx="762000" cy="259045"/>
    <xdr:sp macro="" textlink="">
      <xdr:nvSpPr>
        <xdr:cNvPr id="466" name="将来負担の状況該当値テキスト">
          <a:extLst>
            <a:ext uri="{FF2B5EF4-FFF2-40B4-BE49-F238E27FC236}">
              <a16:creationId xmlns:a16="http://schemas.microsoft.com/office/drawing/2014/main" id="{2F22CCE5-080D-45B4-9DB5-CE43D0D631B9}"/>
            </a:ext>
          </a:extLst>
        </xdr:cNvPr>
        <xdr:cNvSpPr txBox="1"/>
      </xdr:nvSpPr>
      <xdr:spPr>
        <a:xfrm>
          <a:off x="17106900" y="300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19761</xdr:rowOff>
    </xdr:from>
    <xdr:to>
      <xdr:col>77</xdr:col>
      <xdr:colOff>95250</xdr:colOff>
      <xdr:row>18</xdr:row>
      <xdr:rowOff>121361</xdr:rowOff>
    </xdr:to>
    <xdr:sp macro="" textlink="">
      <xdr:nvSpPr>
        <xdr:cNvPr id="467" name="楕円 466">
          <a:extLst>
            <a:ext uri="{FF2B5EF4-FFF2-40B4-BE49-F238E27FC236}">
              <a16:creationId xmlns:a16="http://schemas.microsoft.com/office/drawing/2014/main" id="{79A2043B-D4B5-4108-AAEE-31A3B7A60793}"/>
            </a:ext>
          </a:extLst>
        </xdr:cNvPr>
        <xdr:cNvSpPr/>
      </xdr:nvSpPr>
      <xdr:spPr>
        <a:xfrm>
          <a:off x="16129000" y="310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106138</xdr:rowOff>
    </xdr:from>
    <xdr:ext cx="736600" cy="259045"/>
    <xdr:sp macro="" textlink="">
      <xdr:nvSpPr>
        <xdr:cNvPr id="468" name="テキスト ボックス 467">
          <a:extLst>
            <a:ext uri="{FF2B5EF4-FFF2-40B4-BE49-F238E27FC236}">
              <a16:creationId xmlns:a16="http://schemas.microsoft.com/office/drawing/2014/main" id="{DAB8EFD9-9757-4033-8F0E-13EA90D487E7}"/>
            </a:ext>
          </a:extLst>
        </xdr:cNvPr>
        <xdr:cNvSpPr txBox="1"/>
      </xdr:nvSpPr>
      <xdr:spPr>
        <a:xfrm>
          <a:off x="15798800" y="3192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39065</xdr:rowOff>
    </xdr:from>
    <xdr:to>
      <xdr:col>73</xdr:col>
      <xdr:colOff>44450</xdr:colOff>
      <xdr:row>18</xdr:row>
      <xdr:rowOff>140665</xdr:rowOff>
    </xdr:to>
    <xdr:sp macro="" textlink="">
      <xdr:nvSpPr>
        <xdr:cNvPr id="469" name="楕円 468">
          <a:extLst>
            <a:ext uri="{FF2B5EF4-FFF2-40B4-BE49-F238E27FC236}">
              <a16:creationId xmlns:a16="http://schemas.microsoft.com/office/drawing/2014/main" id="{F9B927A6-3A5C-4BE7-838A-38A4371FCDFA}"/>
            </a:ext>
          </a:extLst>
        </xdr:cNvPr>
        <xdr:cNvSpPr/>
      </xdr:nvSpPr>
      <xdr:spPr>
        <a:xfrm>
          <a:off x="15240000" y="312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125442</xdr:rowOff>
    </xdr:from>
    <xdr:ext cx="762000" cy="259045"/>
    <xdr:sp macro="" textlink="">
      <xdr:nvSpPr>
        <xdr:cNvPr id="470" name="テキスト ボックス 469">
          <a:extLst>
            <a:ext uri="{FF2B5EF4-FFF2-40B4-BE49-F238E27FC236}">
              <a16:creationId xmlns:a16="http://schemas.microsoft.com/office/drawing/2014/main" id="{8BD3E203-B751-4D6E-995B-8EA8AF49E4F8}"/>
            </a:ext>
          </a:extLst>
        </xdr:cNvPr>
        <xdr:cNvSpPr txBox="1"/>
      </xdr:nvSpPr>
      <xdr:spPr>
        <a:xfrm>
          <a:off x="14909800" y="3211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105664</xdr:rowOff>
    </xdr:from>
    <xdr:to>
      <xdr:col>68</xdr:col>
      <xdr:colOff>203200</xdr:colOff>
      <xdr:row>19</xdr:row>
      <xdr:rowOff>35814</xdr:rowOff>
    </xdr:to>
    <xdr:sp macro="" textlink="">
      <xdr:nvSpPr>
        <xdr:cNvPr id="471" name="楕円 470">
          <a:extLst>
            <a:ext uri="{FF2B5EF4-FFF2-40B4-BE49-F238E27FC236}">
              <a16:creationId xmlns:a16="http://schemas.microsoft.com/office/drawing/2014/main" id="{323BC45D-57FE-4009-85FB-774BC6B53B0D}"/>
            </a:ext>
          </a:extLst>
        </xdr:cNvPr>
        <xdr:cNvSpPr/>
      </xdr:nvSpPr>
      <xdr:spPr>
        <a:xfrm>
          <a:off x="14351000" y="319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20591</xdr:rowOff>
    </xdr:from>
    <xdr:ext cx="762000" cy="259045"/>
    <xdr:sp macro="" textlink="">
      <xdr:nvSpPr>
        <xdr:cNvPr id="472" name="テキスト ボックス 471">
          <a:extLst>
            <a:ext uri="{FF2B5EF4-FFF2-40B4-BE49-F238E27FC236}">
              <a16:creationId xmlns:a16="http://schemas.microsoft.com/office/drawing/2014/main" id="{C5EBCC9C-B590-44F5-A036-72ADAD36089D}"/>
            </a:ext>
          </a:extLst>
        </xdr:cNvPr>
        <xdr:cNvSpPr txBox="1"/>
      </xdr:nvSpPr>
      <xdr:spPr>
        <a:xfrm>
          <a:off x="14020800" y="327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167437</xdr:rowOff>
    </xdr:from>
    <xdr:to>
      <xdr:col>64</xdr:col>
      <xdr:colOff>152400</xdr:colOff>
      <xdr:row>19</xdr:row>
      <xdr:rowOff>97587</xdr:rowOff>
    </xdr:to>
    <xdr:sp macro="" textlink="">
      <xdr:nvSpPr>
        <xdr:cNvPr id="473" name="楕円 472">
          <a:extLst>
            <a:ext uri="{FF2B5EF4-FFF2-40B4-BE49-F238E27FC236}">
              <a16:creationId xmlns:a16="http://schemas.microsoft.com/office/drawing/2014/main" id="{58953D69-E3D5-4ABE-A10A-DF97D04649BB}"/>
            </a:ext>
          </a:extLst>
        </xdr:cNvPr>
        <xdr:cNvSpPr/>
      </xdr:nvSpPr>
      <xdr:spPr>
        <a:xfrm>
          <a:off x="13462000" y="32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82364</xdr:rowOff>
    </xdr:from>
    <xdr:ext cx="762000" cy="259045"/>
    <xdr:sp macro="" textlink="">
      <xdr:nvSpPr>
        <xdr:cNvPr id="474" name="テキスト ボックス 473">
          <a:extLst>
            <a:ext uri="{FF2B5EF4-FFF2-40B4-BE49-F238E27FC236}">
              <a16:creationId xmlns:a16="http://schemas.microsoft.com/office/drawing/2014/main" id="{1A76DC60-5858-4525-8934-3308454F944C}"/>
            </a:ext>
          </a:extLst>
        </xdr:cNvPr>
        <xdr:cNvSpPr txBox="1"/>
      </xdr:nvSpPr>
      <xdr:spPr>
        <a:xfrm>
          <a:off x="13131800" y="33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4DD86F68-B472-4512-9351-207FC12F7878}"/>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9AFC7E39-A3BA-452B-A841-A134A69ACC65}"/>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9D7E76FD-74C7-4A94-B615-E63F953D0EC4}"/>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A5332033-B846-4F1F-A57D-A951445E393E}"/>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青森県階上町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F48A4651-27D7-4E73-8473-5CCADA48AC05}"/>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60E0B17-2339-41D6-B946-C57869784357}"/>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7CD37B0B-1F5D-454C-B032-C51CEA9AD633}"/>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66E36037-0BEE-4379-A293-396D908C919D}"/>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F28E7BF8-2046-4535-94E7-DB04CCAD79BF}"/>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D843F88-C09A-419D-B14D-AC1FF13A1ACE}"/>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812A4989-746D-40CD-AF5A-4F7EA8FF4CE8}"/>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13,719
13,668
94.01
6,194,943
5,880,759
313,487
3,752,484
6,865,842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A1A67996-A168-4BD8-AE7C-511BAE4EB94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FFB49552-7BB3-4BB6-8985-5139FC3E5966}"/>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ED5B8954-2390-4C44-A495-ADCC8EE58065}"/>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CBA71838-CB94-4417-AF28-36054B2B5EB3}"/>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16FEBBAE-A9D9-4AA6-9C90-8A2E002D27E2}"/>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A7DBEE25-7274-4811-A135-9A2EA1F07A28}"/>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6401C9AF-209C-4623-B3BF-99A410C6BDB5}"/>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83C89EFE-4D75-45D7-8505-B53188C69188}"/>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A036C58F-1495-4014-AC71-6CF055A963E5}"/>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AED1AC6C-67FF-4C07-848E-886BB07E4B04}"/>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4E73B376-85F5-4490-975C-8C86E1472B74}"/>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F1648F5F-D1E8-4C90-AEF9-AEBC0B588532}"/>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8368201B-F6C9-4B8B-895A-E3C139FA08D6}"/>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D14D22ED-57B1-41E8-8A70-975707155B21}"/>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14B88591-F7E9-41C5-B5D2-3D0D970BD275}"/>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3C862873-BBC1-4A3C-B644-2B9F68FF435B}"/>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2D4FE67C-6B68-49F1-A82D-A5E8C829DC41}"/>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7FEF9974-459D-47DC-A829-7086A71057E5}"/>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6E813236-E9DF-4906-8525-2B8C8B65A63F}"/>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1EFB9373-D8F6-4F83-9276-58FBADBF985F}"/>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5EFF4D84-BF2C-46CB-8FFA-503FE650B08D}"/>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2FFF06F-2D99-49FA-AAEC-A7930BFAFD4A}"/>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5B3EF722-CB96-401A-A4E7-1EEF0C433484}"/>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31D104D7-C6EB-4E24-BCC0-D6A578F05052}"/>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9AF02561-208D-4C4D-AAA0-DB15FE38BA95}"/>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343BB7-804E-470F-8ED8-38131F6C33F9}"/>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448982E4-C90E-4F11-B2ED-40E20C51A8B5}"/>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ED6C1173-223D-4344-AA79-2FF05E581635}"/>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E7C51A63-3D4E-48A8-A18D-1186AAEEBBEF}"/>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73AF21ED-5C5C-4A07-86B3-71130F7719EF}"/>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B069F75-8158-433E-B355-9F34400F858E}"/>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D7A15ECA-BFF2-4D1C-B5EA-04CE761E40F2}"/>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類似団体内平均値及び全国平均を下回る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％となった。ごみ処理業務、し尿処理業務及び消防業務等を一部事務組合で行っていること及びコミュニティバス</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及びスクールバス</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の運行業務等を民間委託しているという側面もある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年度においては職員数の増に伴う給料及び各種手当の増及び新規事業開始による業務量の増に伴う時間外勤務手当の増等により、前年度より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％増加している。定員管理計画に基づき、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今後も引き続き人件費の適正化に努める。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894DC331-63CE-4A09-AA2C-383F87BE22D2}"/>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AC514C9B-2BF2-4742-B7A1-1C4CA5D83E14}"/>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D298806C-0051-4DA1-B9A5-803D0D5D836A}"/>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79A0AD02-48C0-4AC8-80C5-1520C5B0704C}"/>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CC19727A-DAE6-409C-9936-4D78AB142E78}"/>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BB1902A6-0E29-4C5B-89FE-B85E47A85A54}"/>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22F398B7-FA11-4E8B-A2C9-1353651FB2A2}"/>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7C9DB26F-D293-4EA5-ABB4-89CDCE224AD5}"/>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A42FC5A0-0CEB-45D9-99E5-BBEC712D5168}"/>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3E623941-2538-42AC-BC31-52D2292281F9}"/>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A5C0CA30-194A-40F9-9CBE-D2FC6EBADC64}"/>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3EF47027-84F9-4858-8EB3-FBB068A491AD}"/>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C5AA32ED-A9FF-4F47-A373-6DD83A768B9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E20ADEAE-BFF6-449A-8E44-BE2548528DF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8B022591-C8F8-41A4-83DD-4C64FEA947FB}"/>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3FBBA88E-6B7E-4092-8265-4A21056507FB}"/>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B1E6C8C6-795B-4263-9322-E9B7E624B545}"/>
            </a:ext>
          </a:extLst>
        </xdr:cNvPr>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6FA1AC93-8E51-4CDE-B3E4-1CD70C121D54}"/>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4027770D-BE12-4D48-9088-A3191E40C82C}"/>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85BFB171-CCAB-42C6-9A63-2A91FAB5CF8E}"/>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70A06F26-FB1B-4A5F-93EE-FAD615A38F87}"/>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35</xdr:row>
      <xdr:rowOff>8890</xdr:rowOff>
    </xdr:to>
    <xdr:cxnSp macro="">
      <xdr:nvCxnSpPr>
        <xdr:cNvPr id="66" name="直線コネクタ 65">
          <a:extLst>
            <a:ext uri="{FF2B5EF4-FFF2-40B4-BE49-F238E27FC236}">
              <a16:creationId xmlns:a16="http://schemas.microsoft.com/office/drawing/2014/main" id="{337DD696-F04B-4EE7-A805-18DD55C1414A}"/>
            </a:ext>
          </a:extLst>
        </xdr:cNvPr>
        <xdr:cNvCxnSpPr/>
      </xdr:nvCxnSpPr>
      <xdr:spPr>
        <a:xfrm>
          <a:off x="3987800" y="59563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a:extLst>
            <a:ext uri="{FF2B5EF4-FFF2-40B4-BE49-F238E27FC236}">
              <a16:creationId xmlns:a16="http://schemas.microsoft.com/office/drawing/2014/main" id="{47985D7F-BAD6-47E1-82F5-168DD63A7F9F}"/>
            </a:ext>
          </a:extLst>
        </xdr:cNvPr>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7DC399A4-4EF8-4252-99D2-0645551F6F42}"/>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127000</xdr:rowOff>
    </xdr:from>
    <xdr:to>
      <xdr:col>19</xdr:col>
      <xdr:colOff>187325</xdr:colOff>
      <xdr:row>34</xdr:row>
      <xdr:rowOff>134620</xdr:rowOff>
    </xdr:to>
    <xdr:cxnSp macro="">
      <xdr:nvCxnSpPr>
        <xdr:cNvPr id="69" name="直線コネクタ 68">
          <a:extLst>
            <a:ext uri="{FF2B5EF4-FFF2-40B4-BE49-F238E27FC236}">
              <a16:creationId xmlns:a16="http://schemas.microsoft.com/office/drawing/2014/main" id="{A78881D6-340E-439D-92D3-326CE710F6C5}"/>
            </a:ext>
          </a:extLst>
        </xdr:cNvPr>
        <xdr:cNvCxnSpPr/>
      </xdr:nvCxnSpPr>
      <xdr:spPr>
        <a:xfrm flipV="1">
          <a:off x="3098800" y="595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a:extLst>
            <a:ext uri="{FF2B5EF4-FFF2-40B4-BE49-F238E27FC236}">
              <a16:creationId xmlns:a16="http://schemas.microsoft.com/office/drawing/2014/main" id="{301DB592-04CA-4605-ABFC-5293908BAFDB}"/>
            </a:ext>
          </a:extLst>
        </xdr:cNvPr>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63517</xdr:rowOff>
    </xdr:from>
    <xdr:ext cx="736600" cy="259045"/>
    <xdr:sp macro="" textlink="">
      <xdr:nvSpPr>
        <xdr:cNvPr id="71" name="テキスト ボックス 70">
          <a:extLst>
            <a:ext uri="{FF2B5EF4-FFF2-40B4-BE49-F238E27FC236}">
              <a16:creationId xmlns:a16="http://schemas.microsoft.com/office/drawing/2014/main" id="{9F3C9B33-8C5B-4E75-9FA7-83C3A4C4177E}"/>
            </a:ext>
          </a:extLst>
        </xdr:cNvPr>
        <xdr:cNvSpPr txBox="1"/>
      </xdr:nvSpPr>
      <xdr:spPr>
        <a:xfrm>
          <a:off x="3606800" y="623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134620</xdr:rowOff>
    </xdr:from>
    <xdr:to>
      <xdr:col>15</xdr:col>
      <xdr:colOff>98425</xdr:colOff>
      <xdr:row>35</xdr:row>
      <xdr:rowOff>1270</xdr:rowOff>
    </xdr:to>
    <xdr:cxnSp macro="">
      <xdr:nvCxnSpPr>
        <xdr:cNvPr id="72" name="直線コネクタ 71">
          <a:extLst>
            <a:ext uri="{FF2B5EF4-FFF2-40B4-BE49-F238E27FC236}">
              <a16:creationId xmlns:a16="http://schemas.microsoft.com/office/drawing/2014/main" id="{469C845B-02C0-453C-96A5-DF467313A262}"/>
            </a:ext>
          </a:extLst>
        </xdr:cNvPr>
        <xdr:cNvCxnSpPr/>
      </xdr:nvCxnSpPr>
      <xdr:spPr>
        <a:xfrm flipV="1">
          <a:off x="2209800" y="5963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a:extLst>
            <a:ext uri="{FF2B5EF4-FFF2-40B4-BE49-F238E27FC236}">
              <a16:creationId xmlns:a16="http://schemas.microsoft.com/office/drawing/2014/main" id="{4E4B7C97-22D3-4BD5-9E48-7F3D2BC6FB42}"/>
            </a:ext>
          </a:extLst>
        </xdr:cNvPr>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a:extLst>
            <a:ext uri="{FF2B5EF4-FFF2-40B4-BE49-F238E27FC236}">
              <a16:creationId xmlns:a16="http://schemas.microsoft.com/office/drawing/2014/main" id="{C3E3C77F-451F-4001-88DC-7FA600A08F94}"/>
            </a:ext>
          </a:extLst>
        </xdr:cNvPr>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119380</xdr:rowOff>
    </xdr:from>
    <xdr:to>
      <xdr:col>11</xdr:col>
      <xdr:colOff>9525</xdr:colOff>
      <xdr:row>35</xdr:row>
      <xdr:rowOff>1270</xdr:rowOff>
    </xdr:to>
    <xdr:cxnSp macro="">
      <xdr:nvCxnSpPr>
        <xdr:cNvPr id="75" name="直線コネクタ 74">
          <a:extLst>
            <a:ext uri="{FF2B5EF4-FFF2-40B4-BE49-F238E27FC236}">
              <a16:creationId xmlns:a16="http://schemas.microsoft.com/office/drawing/2014/main" id="{E0AA6D52-3034-4805-A886-BE48EC0C76EC}"/>
            </a:ext>
          </a:extLst>
        </xdr:cNvPr>
        <xdr:cNvCxnSpPr/>
      </xdr:nvCxnSpPr>
      <xdr:spPr>
        <a:xfrm>
          <a:off x="1320800" y="5948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3A6E4221-B6BC-4D04-939B-1986440AC532}"/>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a:extLst>
            <a:ext uri="{FF2B5EF4-FFF2-40B4-BE49-F238E27FC236}">
              <a16:creationId xmlns:a16="http://schemas.microsoft.com/office/drawing/2014/main" id="{C50A90C3-92DB-42AA-A57E-F3332C459A2D}"/>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D58075A3-049A-4069-8577-34F79AD11E2C}"/>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a:extLst>
            <a:ext uri="{FF2B5EF4-FFF2-40B4-BE49-F238E27FC236}">
              <a16:creationId xmlns:a16="http://schemas.microsoft.com/office/drawing/2014/main" id="{48B4E4A9-675F-48E3-A1A9-724AC16DF8A3}"/>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6D50B6B3-92AE-48E7-913D-8A776A868D09}"/>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93A1C094-1788-4411-9CEF-1AF8B0CC653F}"/>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8D1B6CEC-7BFC-4817-8CD6-4BFD8665A3A7}"/>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77A46B78-D339-4DD8-8BAA-3E4034F75C97}"/>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6D5BE3D4-E4D3-4CDF-A49C-CBCF99D2C694}"/>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129540</xdr:rowOff>
    </xdr:from>
    <xdr:to>
      <xdr:col>24</xdr:col>
      <xdr:colOff>76200</xdr:colOff>
      <xdr:row>35</xdr:row>
      <xdr:rowOff>59690</xdr:rowOff>
    </xdr:to>
    <xdr:sp macro="" textlink="">
      <xdr:nvSpPr>
        <xdr:cNvPr id="85" name="楕円 84">
          <a:extLst>
            <a:ext uri="{FF2B5EF4-FFF2-40B4-BE49-F238E27FC236}">
              <a16:creationId xmlns:a16="http://schemas.microsoft.com/office/drawing/2014/main" id="{4B98006D-6208-49AE-830C-9C85337B3A7D}"/>
            </a:ext>
          </a:extLst>
        </xdr:cNvPr>
        <xdr:cNvSpPr/>
      </xdr:nvSpPr>
      <xdr:spPr>
        <a:xfrm>
          <a:off x="4775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146067</xdr:rowOff>
    </xdr:from>
    <xdr:ext cx="762000" cy="259045"/>
    <xdr:sp macro="" textlink="">
      <xdr:nvSpPr>
        <xdr:cNvPr id="86" name="人件費該当値テキスト">
          <a:extLst>
            <a:ext uri="{FF2B5EF4-FFF2-40B4-BE49-F238E27FC236}">
              <a16:creationId xmlns:a16="http://schemas.microsoft.com/office/drawing/2014/main" id="{01A6743C-2FA7-486D-ACC0-D753F9A2A63F}"/>
            </a:ext>
          </a:extLst>
        </xdr:cNvPr>
        <xdr:cNvSpPr txBox="1"/>
      </xdr:nvSpPr>
      <xdr:spPr>
        <a:xfrm>
          <a:off x="49149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76200</xdr:rowOff>
    </xdr:from>
    <xdr:to>
      <xdr:col>20</xdr:col>
      <xdr:colOff>38100</xdr:colOff>
      <xdr:row>35</xdr:row>
      <xdr:rowOff>6350</xdr:rowOff>
    </xdr:to>
    <xdr:sp macro="" textlink="">
      <xdr:nvSpPr>
        <xdr:cNvPr id="87" name="楕円 86">
          <a:extLst>
            <a:ext uri="{FF2B5EF4-FFF2-40B4-BE49-F238E27FC236}">
              <a16:creationId xmlns:a16="http://schemas.microsoft.com/office/drawing/2014/main" id="{504C4B30-1919-4750-A37A-4987F05BAFA5}"/>
            </a:ext>
          </a:extLst>
        </xdr:cNvPr>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16527</xdr:rowOff>
    </xdr:from>
    <xdr:ext cx="736600" cy="259045"/>
    <xdr:sp macro="" textlink="">
      <xdr:nvSpPr>
        <xdr:cNvPr id="88" name="テキスト ボックス 87">
          <a:extLst>
            <a:ext uri="{FF2B5EF4-FFF2-40B4-BE49-F238E27FC236}">
              <a16:creationId xmlns:a16="http://schemas.microsoft.com/office/drawing/2014/main" id="{F8792F93-9F12-4B7B-928D-A87C1F114DDB}"/>
            </a:ext>
          </a:extLst>
        </xdr:cNvPr>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83820</xdr:rowOff>
    </xdr:from>
    <xdr:to>
      <xdr:col>15</xdr:col>
      <xdr:colOff>149225</xdr:colOff>
      <xdr:row>35</xdr:row>
      <xdr:rowOff>13970</xdr:rowOff>
    </xdr:to>
    <xdr:sp macro="" textlink="">
      <xdr:nvSpPr>
        <xdr:cNvPr id="89" name="楕円 88">
          <a:extLst>
            <a:ext uri="{FF2B5EF4-FFF2-40B4-BE49-F238E27FC236}">
              <a16:creationId xmlns:a16="http://schemas.microsoft.com/office/drawing/2014/main" id="{322D32B7-F827-46CA-8985-D261C2D236C7}"/>
            </a:ext>
          </a:extLst>
        </xdr:cNvPr>
        <xdr:cNvSpPr/>
      </xdr:nvSpPr>
      <xdr:spPr>
        <a:xfrm>
          <a:off x="3048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24147</xdr:rowOff>
    </xdr:from>
    <xdr:ext cx="762000" cy="259045"/>
    <xdr:sp macro="" textlink="">
      <xdr:nvSpPr>
        <xdr:cNvPr id="90" name="テキスト ボックス 89">
          <a:extLst>
            <a:ext uri="{FF2B5EF4-FFF2-40B4-BE49-F238E27FC236}">
              <a16:creationId xmlns:a16="http://schemas.microsoft.com/office/drawing/2014/main" id="{A0DFE04F-0A1F-4FAE-9253-51829076C5D8}"/>
            </a:ext>
          </a:extLst>
        </xdr:cNvPr>
        <xdr:cNvSpPr txBox="1"/>
      </xdr:nvSpPr>
      <xdr:spPr>
        <a:xfrm>
          <a:off x="2717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121920</xdr:rowOff>
    </xdr:from>
    <xdr:to>
      <xdr:col>11</xdr:col>
      <xdr:colOff>60325</xdr:colOff>
      <xdr:row>35</xdr:row>
      <xdr:rowOff>52070</xdr:rowOff>
    </xdr:to>
    <xdr:sp macro="" textlink="">
      <xdr:nvSpPr>
        <xdr:cNvPr id="91" name="楕円 90">
          <a:extLst>
            <a:ext uri="{FF2B5EF4-FFF2-40B4-BE49-F238E27FC236}">
              <a16:creationId xmlns:a16="http://schemas.microsoft.com/office/drawing/2014/main" id="{3130886B-07F4-47CB-BD3B-CE4E4CEB1AD9}"/>
            </a:ext>
          </a:extLst>
        </xdr:cNvPr>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92" name="テキスト ボックス 91">
          <a:extLst>
            <a:ext uri="{FF2B5EF4-FFF2-40B4-BE49-F238E27FC236}">
              <a16:creationId xmlns:a16="http://schemas.microsoft.com/office/drawing/2014/main" id="{826EEE1B-7D8B-4E15-B689-D9ACC451EB65}"/>
            </a:ext>
          </a:extLst>
        </xdr:cNvPr>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68580</xdr:rowOff>
    </xdr:from>
    <xdr:to>
      <xdr:col>6</xdr:col>
      <xdr:colOff>171450</xdr:colOff>
      <xdr:row>34</xdr:row>
      <xdr:rowOff>170180</xdr:rowOff>
    </xdr:to>
    <xdr:sp macro="" textlink="">
      <xdr:nvSpPr>
        <xdr:cNvPr id="93" name="楕円 92">
          <a:extLst>
            <a:ext uri="{FF2B5EF4-FFF2-40B4-BE49-F238E27FC236}">
              <a16:creationId xmlns:a16="http://schemas.microsoft.com/office/drawing/2014/main" id="{F2139B2D-CC84-4541-9E99-679670B265B2}"/>
            </a:ext>
          </a:extLst>
        </xdr:cNvPr>
        <xdr:cNvSpPr/>
      </xdr:nvSpPr>
      <xdr:spPr>
        <a:xfrm>
          <a:off x="1270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8907</xdr:rowOff>
    </xdr:from>
    <xdr:ext cx="762000" cy="259045"/>
    <xdr:sp macro="" textlink="">
      <xdr:nvSpPr>
        <xdr:cNvPr id="94" name="テキスト ボックス 93">
          <a:extLst>
            <a:ext uri="{FF2B5EF4-FFF2-40B4-BE49-F238E27FC236}">
              <a16:creationId xmlns:a16="http://schemas.microsoft.com/office/drawing/2014/main" id="{85327ACA-E856-469F-9404-7D67CC87CCD6}"/>
            </a:ext>
          </a:extLst>
        </xdr:cNvPr>
        <xdr:cNvSpPr txBox="1"/>
      </xdr:nvSpPr>
      <xdr:spPr>
        <a:xfrm>
          <a:off x="939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D831E16C-0D58-46D3-A2F5-67F1A6885709}"/>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89C62E6E-FC22-4696-A506-073A83F2277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92EF16ED-2A7A-45A0-A660-9601F1C3FBE9}"/>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32DC52BF-9981-4700-8590-6DB036D3C7EA}"/>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C07337B-2FF1-45B0-8F29-BDE361170591}"/>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205C2FA6-FEBA-4815-A80A-BDACD5389AC8}"/>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FED3FCBA-0425-4BBA-88A1-4DD317722E83}"/>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BCAE45A-6D98-4E3D-9383-7A7E59C7FA69}"/>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5D102294-10F1-4C59-9D0B-C78049684421}"/>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38652C51-D226-4152-91EB-848F9AD1F689}"/>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E693AC74-543A-4021-8120-034FFC3C49AB}"/>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類似団体内平均値、全国平均及び青森県平均のいずれも上回る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％となった。物件費全体では減少したものの、経常的経費の物件費については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、業務量の増による郵便料等の増に伴う役務費の増加及び全国的な単価の上昇による燃料費等の増に伴う需用費の増加等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指定管理者制度の導入による施設管理費経費の抑制等に努めてきたが、今後も業務の電算化により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委託料及び使用料が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増加する傾向であると見込まれることから、事業の見直しにより物件費の削減に努める。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4825A6D5-1BD8-467F-9658-638E07BDA445}"/>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ED9EAB7C-1A3C-486F-A0B7-79C72BFBAF73}"/>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72ACDE85-2644-423D-B5C2-860D16184F4F}"/>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CE0F86AE-A856-4231-B04D-3450202E7232}"/>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EA6E496C-0313-400C-9CC1-262C3218E4A2}"/>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1088CB0F-3391-44BB-8CEB-6900175DD111}"/>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9BE966A7-C276-498E-8EE4-A9E6BE07E411}"/>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4846C91E-06C9-4E25-AE44-79798D7EAC5B}"/>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E6DBA401-8C1A-416E-B438-048E47648039}"/>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C575CB0E-3658-405C-B842-347B4745564A}"/>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FE0F0E82-E5D1-4CAE-B6EF-3AAEFFF4D0B3}"/>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708A8DEC-850F-4420-B589-9DCA401A640C}"/>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6EF60F3E-0DA1-4B03-AF01-FC0A038BD79F}"/>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76907B32-366F-4BA2-AA3C-32E5460B07E9}"/>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810BCA7D-355A-4327-91C3-862EE96E67C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1F071AB4-A5CB-47B4-A017-376882F371FE}"/>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41D39799-3642-4AB0-89C5-ABB9EEFC0D3B}"/>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47039922-23C8-408C-A2C4-0F39E80BB0E6}"/>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a:extLst>
            <a:ext uri="{FF2B5EF4-FFF2-40B4-BE49-F238E27FC236}">
              <a16:creationId xmlns:a16="http://schemas.microsoft.com/office/drawing/2014/main" id="{C8542280-5E63-4F6A-97CB-388FF350A963}"/>
            </a:ext>
          </a:extLst>
        </xdr:cNvPr>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a:extLst>
            <a:ext uri="{FF2B5EF4-FFF2-40B4-BE49-F238E27FC236}">
              <a16:creationId xmlns:a16="http://schemas.microsoft.com/office/drawing/2014/main" id="{27EF6D1D-E98A-4723-A6B0-EAA4B4183DEC}"/>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a:extLst>
            <a:ext uri="{FF2B5EF4-FFF2-40B4-BE49-F238E27FC236}">
              <a16:creationId xmlns:a16="http://schemas.microsoft.com/office/drawing/2014/main" id="{3501F72B-9601-412C-85B7-F39EE25DF92B}"/>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a:extLst>
            <a:ext uri="{FF2B5EF4-FFF2-40B4-BE49-F238E27FC236}">
              <a16:creationId xmlns:a16="http://schemas.microsoft.com/office/drawing/2014/main" id="{AEAEFCDD-5290-4264-9F0C-5A16D544B31E}"/>
            </a:ext>
          </a:extLst>
        </xdr:cNvPr>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a:extLst>
            <a:ext uri="{FF2B5EF4-FFF2-40B4-BE49-F238E27FC236}">
              <a16:creationId xmlns:a16="http://schemas.microsoft.com/office/drawing/2014/main" id="{7B9F40E2-ADF6-42CA-BE50-E5AF5A5F6A99}"/>
            </a:ext>
          </a:extLst>
        </xdr:cNvPr>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67129</xdr:rowOff>
    </xdr:from>
    <xdr:to>
      <xdr:col>82</xdr:col>
      <xdr:colOff>107950</xdr:colOff>
      <xdr:row>16</xdr:row>
      <xdr:rowOff>143329</xdr:rowOff>
    </xdr:to>
    <xdr:cxnSp macro="">
      <xdr:nvCxnSpPr>
        <xdr:cNvPr id="129" name="直線コネクタ 128">
          <a:extLst>
            <a:ext uri="{FF2B5EF4-FFF2-40B4-BE49-F238E27FC236}">
              <a16:creationId xmlns:a16="http://schemas.microsoft.com/office/drawing/2014/main" id="{74DFCA2C-6C12-43FB-9C1D-68DD123C6772}"/>
            </a:ext>
          </a:extLst>
        </xdr:cNvPr>
        <xdr:cNvCxnSpPr/>
      </xdr:nvCxnSpPr>
      <xdr:spPr>
        <a:xfrm>
          <a:off x="15671800" y="281032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138991</xdr:rowOff>
    </xdr:from>
    <xdr:ext cx="762000" cy="259045"/>
    <xdr:sp macro="" textlink="">
      <xdr:nvSpPr>
        <xdr:cNvPr id="130" name="物件費平均値テキスト">
          <a:extLst>
            <a:ext uri="{FF2B5EF4-FFF2-40B4-BE49-F238E27FC236}">
              <a16:creationId xmlns:a16="http://schemas.microsoft.com/office/drawing/2014/main" id="{8ABCC24D-2FCF-4AD4-80AA-F1D7A7628519}"/>
            </a:ext>
          </a:extLst>
        </xdr:cNvPr>
        <xdr:cNvSpPr txBox="1"/>
      </xdr:nvSpPr>
      <xdr:spPr>
        <a:xfrm>
          <a:off x="16598900" y="253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a:extLst>
            <a:ext uri="{FF2B5EF4-FFF2-40B4-BE49-F238E27FC236}">
              <a16:creationId xmlns:a16="http://schemas.microsoft.com/office/drawing/2014/main" id="{8F5D9E50-9BDA-487A-B398-F5A73DFBE5B6}"/>
            </a:ext>
          </a:extLst>
        </xdr:cNvPr>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67129</xdr:rowOff>
    </xdr:to>
    <xdr:cxnSp macro="">
      <xdr:nvCxnSpPr>
        <xdr:cNvPr id="132" name="直線コネクタ 131">
          <a:extLst>
            <a:ext uri="{FF2B5EF4-FFF2-40B4-BE49-F238E27FC236}">
              <a16:creationId xmlns:a16="http://schemas.microsoft.com/office/drawing/2014/main" id="{3098A4CA-5A81-4B35-A562-CB96088E4F7B}"/>
            </a:ext>
          </a:extLst>
        </xdr:cNvPr>
        <xdr:cNvCxnSpPr/>
      </xdr:nvCxnSpPr>
      <xdr:spPr>
        <a:xfrm>
          <a:off x="14782800" y="27559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a:extLst>
            <a:ext uri="{FF2B5EF4-FFF2-40B4-BE49-F238E27FC236}">
              <a16:creationId xmlns:a16="http://schemas.microsoft.com/office/drawing/2014/main" id="{483F1A3F-0401-4657-BD68-F83063C5E714}"/>
            </a:ext>
          </a:extLst>
        </xdr:cNvPr>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34" name="テキスト ボックス 133">
          <a:extLst>
            <a:ext uri="{FF2B5EF4-FFF2-40B4-BE49-F238E27FC236}">
              <a16:creationId xmlns:a16="http://schemas.microsoft.com/office/drawing/2014/main" id="{68A3A90D-5F51-4F94-9BF4-D6A31EF4F477}"/>
            </a:ext>
          </a:extLst>
        </xdr:cNvPr>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99786</xdr:rowOff>
    </xdr:to>
    <xdr:cxnSp macro="">
      <xdr:nvCxnSpPr>
        <xdr:cNvPr id="135" name="直線コネクタ 134">
          <a:extLst>
            <a:ext uri="{FF2B5EF4-FFF2-40B4-BE49-F238E27FC236}">
              <a16:creationId xmlns:a16="http://schemas.microsoft.com/office/drawing/2014/main" id="{22AF030C-CAB8-4C37-A1E1-4426E45D6EE6}"/>
            </a:ext>
          </a:extLst>
        </xdr:cNvPr>
        <xdr:cNvCxnSpPr/>
      </xdr:nvCxnSpPr>
      <xdr:spPr>
        <a:xfrm flipV="1">
          <a:off x="13893800" y="27559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6" name="フローチャート: 判断 135">
          <a:extLst>
            <a:ext uri="{FF2B5EF4-FFF2-40B4-BE49-F238E27FC236}">
              <a16:creationId xmlns:a16="http://schemas.microsoft.com/office/drawing/2014/main" id="{4C4D0D62-15AB-48EB-9DE8-8D098B9D085D}"/>
            </a:ext>
          </a:extLst>
        </xdr:cNvPr>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37" name="テキスト ボックス 136">
          <a:extLst>
            <a:ext uri="{FF2B5EF4-FFF2-40B4-BE49-F238E27FC236}">
              <a16:creationId xmlns:a16="http://schemas.microsoft.com/office/drawing/2014/main" id="{52969E8D-D49A-46E0-8C43-3EF85BD004FC}"/>
            </a:ext>
          </a:extLst>
        </xdr:cNvPr>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75293</xdr:rowOff>
    </xdr:from>
    <xdr:to>
      <xdr:col>69</xdr:col>
      <xdr:colOff>92075</xdr:colOff>
      <xdr:row>16</xdr:row>
      <xdr:rowOff>99786</xdr:rowOff>
    </xdr:to>
    <xdr:cxnSp macro="">
      <xdr:nvCxnSpPr>
        <xdr:cNvPr id="138" name="直線コネクタ 137">
          <a:extLst>
            <a:ext uri="{FF2B5EF4-FFF2-40B4-BE49-F238E27FC236}">
              <a16:creationId xmlns:a16="http://schemas.microsoft.com/office/drawing/2014/main" id="{ACD75F6A-0310-4CA4-A94E-D8AAACECCC72}"/>
            </a:ext>
          </a:extLst>
        </xdr:cNvPr>
        <xdr:cNvCxnSpPr/>
      </xdr:nvCxnSpPr>
      <xdr:spPr>
        <a:xfrm>
          <a:off x="13004800" y="26470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13607</xdr:rowOff>
    </xdr:from>
    <xdr:to>
      <xdr:col>69</xdr:col>
      <xdr:colOff>142875</xdr:colOff>
      <xdr:row>15</xdr:row>
      <xdr:rowOff>115207</xdr:rowOff>
    </xdr:to>
    <xdr:sp macro="" textlink="">
      <xdr:nvSpPr>
        <xdr:cNvPr id="139" name="フローチャート: 判断 138">
          <a:extLst>
            <a:ext uri="{FF2B5EF4-FFF2-40B4-BE49-F238E27FC236}">
              <a16:creationId xmlns:a16="http://schemas.microsoft.com/office/drawing/2014/main" id="{257E19A1-1829-46A4-A8F6-E79CDD823207}"/>
            </a:ext>
          </a:extLst>
        </xdr:cNvPr>
        <xdr:cNvSpPr/>
      </xdr:nvSpPr>
      <xdr:spPr>
        <a:xfrm>
          <a:off x="13843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125384</xdr:rowOff>
    </xdr:from>
    <xdr:ext cx="762000" cy="259045"/>
    <xdr:sp macro="" textlink="">
      <xdr:nvSpPr>
        <xdr:cNvPr id="140" name="テキスト ボックス 139">
          <a:extLst>
            <a:ext uri="{FF2B5EF4-FFF2-40B4-BE49-F238E27FC236}">
              <a16:creationId xmlns:a16="http://schemas.microsoft.com/office/drawing/2014/main" id="{A3E84B5C-2CFA-412E-9DB4-D6B6294ABE2C}"/>
            </a:ext>
          </a:extLst>
        </xdr:cNvPr>
        <xdr:cNvSpPr txBox="1"/>
      </xdr:nvSpPr>
      <xdr:spPr>
        <a:xfrm>
          <a:off x="13512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130629</xdr:rowOff>
    </xdr:from>
    <xdr:to>
      <xdr:col>65</xdr:col>
      <xdr:colOff>53975</xdr:colOff>
      <xdr:row>15</xdr:row>
      <xdr:rowOff>60779</xdr:rowOff>
    </xdr:to>
    <xdr:sp macro="" textlink="">
      <xdr:nvSpPr>
        <xdr:cNvPr id="141" name="フローチャート: 判断 140">
          <a:extLst>
            <a:ext uri="{FF2B5EF4-FFF2-40B4-BE49-F238E27FC236}">
              <a16:creationId xmlns:a16="http://schemas.microsoft.com/office/drawing/2014/main" id="{ED588854-8979-4E4F-B3EF-7E7846402196}"/>
            </a:ext>
          </a:extLst>
        </xdr:cNvPr>
        <xdr:cNvSpPr/>
      </xdr:nvSpPr>
      <xdr:spPr>
        <a:xfrm>
          <a:off x="12954000" y="253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70956</xdr:rowOff>
    </xdr:from>
    <xdr:ext cx="762000" cy="259045"/>
    <xdr:sp macro="" textlink="">
      <xdr:nvSpPr>
        <xdr:cNvPr id="142" name="テキスト ボックス 141">
          <a:extLst>
            <a:ext uri="{FF2B5EF4-FFF2-40B4-BE49-F238E27FC236}">
              <a16:creationId xmlns:a16="http://schemas.microsoft.com/office/drawing/2014/main" id="{26C2F03E-B0C7-4FD6-B4FA-34D49EF914F7}"/>
            </a:ext>
          </a:extLst>
        </xdr:cNvPr>
        <xdr:cNvSpPr txBox="1"/>
      </xdr:nvSpPr>
      <xdr:spPr>
        <a:xfrm>
          <a:off x="12623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97D37CF0-643D-470D-8373-44ECB67051CE}"/>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9194433-7AB5-4F61-AF7E-19470F5C4AFE}"/>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44FBDA69-3EAA-4AA4-BA4D-B707601A7535}"/>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3B1E4073-FF6D-4269-B689-79D97449B8E4}"/>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E7606293-6264-45EE-AD01-D854E8D972C8}"/>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48" name="楕円 147">
          <a:extLst>
            <a:ext uri="{FF2B5EF4-FFF2-40B4-BE49-F238E27FC236}">
              <a16:creationId xmlns:a16="http://schemas.microsoft.com/office/drawing/2014/main" id="{FC19C654-6C2F-4AD6-AE93-196893A84A38}"/>
            </a:ext>
          </a:extLst>
        </xdr:cNvPr>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64606</xdr:rowOff>
    </xdr:from>
    <xdr:ext cx="762000" cy="259045"/>
    <xdr:sp macro="" textlink="">
      <xdr:nvSpPr>
        <xdr:cNvPr id="149" name="物件費該当値テキスト">
          <a:extLst>
            <a:ext uri="{FF2B5EF4-FFF2-40B4-BE49-F238E27FC236}">
              <a16:creationId xmlns:a16="http://schemas.microsoft.com/office/drawing/2014/main" id="{E865CE27-97E5-4B9D-BF7A-67E2D6097E5E}"/>
            </a:ext>
          </a:extLst>
        </xdr:cNvPr>
        <xdr:cNvSpPr txBox="1"/>
      </xdr:nvSpPr>
      <xdr:spPr>
        <a:xfrm>
          <a:off x="16598900" y="28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16329</xdr:rowOff>
    </xdr:from>
    <xdr:to>
      <xdr:col>78</xdr:col>
      <xdr:colOff>120650</xdr:colOff>
      <xdr:row>16</xdr:row>
      <xdr:rowOff>117929</xdr:rowOff>
    </xdr:to>
    <xdr:sp macro="" textlink="">
      <xdr:nvSpPr>
        <xdr:cNvPr id="150" name="楕円 149">
          <a:extLst>
            <a:ext uri="{FF2B5EF4-FFF2-40B4-BE49-F238E27FC236}">
              <a16:creationId xmlns:a16="http://schemas.microsoft.com/office/drawing/2014/main" id="{363A03AB-503F-49D6-9017-B241C19B0218}"/>
            </a:ext>
          </a:extLst>
        </xdr:cNvPr>
        <xdr:cNvSpPr/>
      </xdr:nvSpPr>
      <xdr:spPr>
        <a:xfrm>
          <a:off x="15621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51" name="テキスト ボックス 150">
          <a:extLst>
            <a:ext uri="{FF2B5EF4-FFF2-40B4-BE49-F238E27FC236}">
              <a16:creationId xmlns:a16="http://schemas.microsoft.com/office/drawing/2014/main" id="{75986295-07F0-42CD-8DB5-027FDDF18D00}"/>
            </a:ext>
          </a:extLst>
        </xdr:cNvPr>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2" name="楕円 151">
          <a:extLst>
            <a:ext uri="{FF2B5EF4-FFF2-40B4-BE49-F238E27FC236}">
              <a16:creationId xmlns:a16="http://schemas.microsoft.com/office/drawing/2014/main" id="{F21AE0DC-F92D-4C67-BD85-8CCC439F6133}"/>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53" name="テキスト ボックス 152">
          <a:extLst>
            <a:ext uri="{FF2B5EF4-FFF2-40B4-BE49-F238E27FC236}">
              <a16:creationId xmlns:a16="http://schemas.microsoft.com/office/drawing/2014/main" id="{308136DE-C865-4F6F-9362-A5AC13CDDDBD}"/>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48986</xdr:rowOff>
    </xdr:from>
    <xdr:to>
      <xdr:col>69</xdr:col>
      <xdr:colOff>142875</xdr:colOff>
      <xdr:row>16</xdr:row>
      <xdr:rowOff>150586</xdr:rowOff>
    </xdr:to>
    <xdr:sp macro="" textlink="">
      <xdr:nvSpPr>
        <xdr:cNvPr id="154" name="楕円 153">
          <a:extLst>
            <a:ext uri="{FF2B5EF4-FFF2-40B4-BE49-F238E27FC236}">
              <a16:creationId xmlns:a16="http://schemas.microsoft.com/office/drawing/2014/main" id="{D59BA3D0-605E-4AD8-BC61-216D365F26FD}"/>
            </a:ext>
          </a:extLst>
        </xdr:cNvPr>
        <xdr:cNvSpPr/>
      </xdr:nvSpPr>
      <xdr:spPr>
        <a:xfrm>
          <a:off x="13843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135363</xdr:rowOff>
    </xdr:from>
    <xdr:ext cx="762000" cy="259045"/>
    <xdr:sp macro="" textlink="">
      <xdr:nvSpPr>
        <xdr:cNvPr id="155" name="テキスト ボックス 154">
          <a:extLst>
            <a:ext uri="{FF2B5EF4-FFF2-40B4-BE49-F238E27FC236}">
              <a16:creationId xmlns:a16="http://schemas.microsoft.com/office/drawing/2014/main" id="{A4336E55-89EF-4478-ACD0-0F0601013B81}"/>
            </a:ext>
          </a:extLst>
        </xdr:cNvPr>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24493</xdr:rowOff>
    </xdr:from>
    <xdr:to>
      <xdr:col>65</xdr:col>
      <xdr:colOff>53975</xdr:colOff>
      <xdr:row>15</xdr:row>
      <xdr:rowOff>126093</xdr:rowOff>
    </xdr:to>
    <xdr:sp macro="" textlink="">
      <xdr:nvSpPr>
        <xdr:cNvPr id="156" name="楕円 155">
          <a:extLst>
            <a:ext uri="{FF2B5EF4-FFF2-40B4-BE49-F238E27FC236}">
              <a16:creationId xmlns:a16="http://schemas.microsoft.com/office/drawing/2014/main" id="{988E8C61-7B93-48A0-8796-5CE026ED4FC7}"/>
            </a:ext>
          </a:extLst>
        </xdr:cNvPr>
        <xdr:cNvSpPr/>
      </xdr:nvSpPr>
      <xdr:spPr>
        <a:xfrm>
          <a:off x="12954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110870</xdr:rowOff>
    </xdr:from>
    <xdr:ext cx="762000" cy="259045"/>
    <xdr:sp macro="" textlink="">
      <xdr:nvSpPr>
        <xdr:cNvPr id="157" name="テキスト ボックス 156">
          <a:extLst>
            <a:ext uri="{FF2B5EF4-FFF2-40B4-BE49-F238E27FC236}">
              <a16:creationId xmlns:a16="http://schemas.microsoft.com/office/drawing/2014/main" id="{FA1409BB-CB59-4E41-BF30-1DC15459663F}"/>
            </a:ext>
          </a:extLst>
        </xdr:cNvPr>
        <xdr:cNvSpPr txBox="1"/>
      </xdr:nvSpPr>
      <xdr:spPr>
        <a:xfrm>
          <a:off x="12623800" y="268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2291185A-2D88-493A-8E9F-AE09D0639754}"/>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3CE3CEC2-E40B-41DC-9CC5-EAC2B438C2DF}"/>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B6533CA2-23C5-4EB2-B894-C6805E6C48D7}"/>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D5F8C916-CA74-426E-B35C-E8BDBB37035C}"/>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7FFA19C7-172B-47ED-8334-A0DE5943DDFC}"/>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FAE6A593-1A84-4B4B-9227-2B71A1A07E58}"/>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3F077A63-8892-48D5-9DEA-B9D3E80740C6}"/>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AB04FBB1-0D20-4F04-B4BC-95F541E02C52}"/>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C9CFA51F-80EF-44E3-AA99-F6E383615737}"/>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E8C80B19-B43E-4463-AD42-E4042E9523C9}"/>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FEA86D69-AEA0-444C-846E-3CD0CA25FC7F}"/>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年度まで類似団体内平均値と概ね同水準で推移していたが、平成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年度は類似団体内平均値を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％となった。要因としては、平成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年度から単独事業として中学生以下の医療費を無料とする事業を行っていること及び平成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補助事業である子どものための教育・保育給付事業の決算額が増加したことが要因である。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は、国の制度に基づいた支出が主なものであるが、今後特に高齢化の進展により医療費等が増加すると見込まれ、補助事業であっても一般財源が増加することが予想される。全国平均及び青森県平均よりも低い水準であるが、今後も資格審査等の適正化により扶助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3CBEB28F-436B-4488-AAED-5E07B650D425}"/>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4131091B-B8A7-4576-AE9D-4962964A7E8F}"/>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A2263CEE-5C33-4AB5-AC95-AD27B5B972F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6284567D-A3D8-4365-AEDD-892BC8C5874D}"/>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F6469ECD-E66E-4C5E-BF30-A5BE579DC73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B073B052-5BBF-4DCD-AB34-8AF96E4D2541}"/>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F2F6DC42-2909-4697-84E8-8117C4925D86}"/>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102BF6B6-D515-41E5-A4AB-65957B1E68BB}"/>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792DAAF2-0CFF-4374-9FEC-D091F628B112}"/>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C31B7F89-C151-42D5-8353-874CD64EA85B}"/>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A13FCF9C-5C01-41CA-B92B-D655403D9D13}"/>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7539044E-E1D8-4F6B-94EE-300024706C2A}"/>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1AE9E2F6-2C2E-4E5F-976C-14B01DEB2BA9}"/>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A21E61A6-0C79-4A1B-8C52-87B4EB5F0359}"/>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5D1D815E-CF3B-4F67-89A1-4E7768747962}"/>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7961EC-D34D-4A08-B7A1-11540B552EEC}"/>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D37FE759-A38C-478A-9D0D-9E098091364B}"/>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24EE890F-1263-46DA-99C1-9D1997896ABD}"/>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a:extLst>
            <a:ext uri="{FF2B5EF4-FFF2-40B4-BE49-F238E27FC236}">
              <a16:creationId xmlns:a16="http://schemas.microsoft.com/office/drawing/2014/main" id="{83571338-2E1E-4D63-8AB0-74B62FD8AA32}"/>
            </a:ext>
          </a:extLst>
        </xdr:cNvPr>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a:extLst>
            <a:ext uri="{FF2B5EF4-FFF2-40B4-BE49-F238E27FC236}">
              <a16:creationId xmlns:a16="http://schemas.microsoft.com/office/drawing/2014/main" id="{5FEFA445-5461-4DD3-8897-005D3DABB5D7}"/>
            </a:ext>
          </a:extLst>
        </xdr:cNvPr>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a:extLst>
            <a:ext uri="{FF2B5EF4-FFF2-40B4-BE49-F238E27FC236}">
              <a16:creationId xmlns:a16="http://schemas.microsoft.com/office/drawing/2014/main" id="{CC323D0A-BB8C-4C7F-ACD4-1DBCD95E80D2}"/>
            </a:ext>
          </a:extLst>
        </xdr:cNvPr>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a:extLst>
            <a:ext uri="{FF2B5EF4-FFF2-40B4-BE49-F238E27FC236}">
              <a16:creationId xmlns:a16="http://schemas.microsoft.com/office/drawing/2014/main" id="{44116EE8-F3EC-4973-A4B4-6B8D4255A4C7}"/>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a:extLst>
            <a:ext uri="{FF2B5EF4-FFF2-40B4-BE49-F238E27FC236}">
              <a16:creationId xmlns:a16="http://schemas.microsoft.com/office/drawing/2014/main" id="{6485E368-EF4A-437D-B6D3-B7698E2663EA}"/>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135165</xdr:rowOff>
    </xdr:from>
    <xdr:to>
      <xdr:col>24</xdr:col>
      <xdr:colOff>25400</xdr:colOff>
      <xdr:row>57</xdr:row>
      <xdr:rowOff>151493</xdr:rowOff>
    </xdr:to>
    <xdr:cxnSp macro="">
      <xdr:nvCxnSpPr>
        <xdr:cNvPr id="192" name="直線コネクタ 191">
          <a:extLst>
            <a:ext uri="{FF2B5EF4-FFF2-40B4-BE49-F238E27FC236}">
              <a16:creationId xmlns:a16="http://schemas.microsoft.com/office/drawing/2014/main" id="{A0AE1F68-7F8D-4049-920A-1ED08E06416E}"/>
            </a:ext>
          </a:extLst>
        </xdr:cNvPr>
        <xdr:cNvCxnSpPr/>
      </xdr:nvCxnSpPr>
      <xdr:spPr>
        <a:xfrm>
          <a:off x="3987800" y="99078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133549</xdr:rowOff>
    </xdr:from>
    <xdr:ext cx="762000" cy="259045"/>
    <xdr:sp macro="" textlink="">
      <xdr:nvSpPr>
        <xdr:cNvPr id="193" name="扶助費平均値テキスト">
          <a:extLst>
            <a:ext uri="{FF2B5EF4-FFF2-40B4-BE49-F238E27FC236}">
              <a16:creationId xmlns:a16="http://schemas.microsoft.com/office/drawing/2014/main" id="{5DA3CAE6-71E1-4F05-B1AC-06839368BE7E}"/>
            </a:ext>
          </a:extLst>
        </xdr:cNvPr>
        <xdr:cNvSpPr txBox="1"/>
      </xdr:nvSpPr>
      <xdr:spPr>
        <a:xfrm>
          <a:off x="4914900" y="9391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a:extLst>
            <a:ext uri="{FF2B5EF4-FFF2-40B4-BE49-F238E27FC236}">
              <a16:creationId xmlns:a16="http://schemas.microsoft.com/office/drawing/2014/main" id="{1C3F4620-22F4-4323-9891-6AE3949DF44E}"/>
            </a:ext>
          </a:extLst>
        </xdr:cNvPr>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135165</xdr:rowOff>
    </xdr:to>
    <xdr:cxnSp macro="">
      <xdr:nvCxnSpPr>
        <xdr:cNvPr id="195" name="直線コネクタ 194">
          <a:extLst>
            <a:ext uri="{FF2B5EF4-FFF2-40B4-BE49-F238E27FC236}">
              <a16:creationId xmlns:a16="http://schemas.microsoft.com/office/drawing/2014/main" id="{57AD2AD8-E7BA-4D57-A60B-92C0A3D93D68}"/>
            </a:ext>
          </a:extLst>
        </xdr:cNvPr>
        <xdr:cNvCxnSpPr/>
      </xdr:nvCxnSpPr>
      <xdr:spPr>
        <a:xfrm>
          <a:off x="3098800" y="9842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a:extLst>
            <a:ext uri="{FF2B5EF4-FFF2-40B4-BE49-F238E27FC236}">
              <a16:creationId xmlns:a16="http://schemas.microsoft.com/office/drawing/2014/main" id="{5AD9BE04-8234-45C6-BA80-3F68F924A6BC}"/>
            </a:ext>
          </a:extLst>
        </xdr:cNvPr>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197" name="テキスト ボックス 196">
          <a:extLst>
            <a:ext uri="{FF2B5EF4-FFF2-40B4-BE49-F238E27FC236}">
              <a16:creationId xmlns:a16="http://schemas.microsoft.com/office/drawing/2014/main" id="{5F0C354F-000A-47FC-95E7-0CD335F1F4B0}"/>
            </a:ext>
          </a:extLst>
        </xdr:cNvPr>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61685</xdr:rowOff>
    </xdr:from>
    <xdr:to>
      <xdr:col>15</xdr:col>
      <xdr:colOff>98425</xdr:colOff>
      <xdr:row>57</xdr:row>
      <xdr:rowOff>69850</xdr:rowOff>
    </xdr:to>
    <xdr:cxnSp macro="">
      <xdr:nvCxnSpPr>
        <xdr:cNvPr id="198" name="直線コネクタ 197">
          <a:extLst>
            <a:ext uri="{FF2B5EF4-FFF2-40B4-BE49-F238E27FC236}">
              <a16:creationId xmlns:a16="http://schemas.microsoft.com/office/drawing/2014/main" id="{67811FA7-0137-4234-AADB-C493734B4BFC}"/>
            </a:ext>
          </a:extLst>
        </xdr:cNvPr>
        <xdr:cNvCxnSpPr/>
      </xdr:nvCxnSpPr>
      <xdr:spPr>
        <a:xfrm>
          <a:off x="2209800" y="9662885"/>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a:extLst>
            <a:ext uri="{FF2B5EF4-FFF2-40B4-BE49-F238E27FC236}">
              <a16:creationId xmlns:a16="http://schemas.microsoft.com/office/drawing/2014/main" id="{D37FDC0F-A9EC-4517-A6A4-EB6EB2545B1C}"/>
            </a:ext>
          </a:extLst>
        </xdr:cNvPr>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00" name="テキスト ボックス 199">
          <a:extLst>
            <a:ext uri="{FF2B5EF4-FFF2-40B4-BE49-F238E27FC236}">
              <a16:creationId xmlns:a16="http://schemas.microsoft.com/office/drawing/2014/main" id="{BAB0B114-C28C-41B7-A6B4-AAE436FFAB8A}"/>
            </a:ext>
          </a:extLst>
        </xdr:cNvPr>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29028</xdr:rowOff>
    </xdr:from>
    <xdr:to>
      <xdr:col>11</xdr:col>
      <xdr:colOff>9525</xdr:colOff>
      <xdr:row>56</xdr:row>
      <xdr:rowOff>61685</xdr:rowOff>
    </xdr:to>
    <xdr:cxnSp macro="">
      <xdr:nvCxnSpPr>
        <xdr:cNvPr id="201" name="直線コネクタ 200">
          <a:extLst>
            <a:ext uri="{FF2B5EF4-FFF2-40B4-BE49-F238E27FC236}">
              <a16:creationId xmlns:a16="http://schemas.microsoft.com/office/drawing/2014/main" id="{5F50A352-39DC-4E80-BF5D-7ECFA5281A37}"/>
            </a:ext>
          </a:extLst>
        </xdr:cNvPr>
        <xdr:cNvCxnSpPr/>
      </xdr:nvCxnSpPr>
      <xdr:spPr>
        <a:xfrm>
          <a:off x="1320800" y="9630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a:extLst>
            <a:ext uri="{FF2B5EF4-FFF2-40B4-BE49-F238E27FC236}">
              <a16:creationId xmlns:a16="http://schemas.microsoft.com/office/drawing/2014/main" id="{D2EB98C3-DFF3-409B-A7C1-2312E2057031}"/>
            </a:ext>
          </a:extLst>
        </xdr:cNvPr>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a:extLst>
            <a:ext uri="{FF2B5EF4-FFF2-40B4-BE49-F238E27FC236}">
              <a16:creationId xmlns:a16="http://schemas.microsoft.com/office/drawing/2014/main" id="{5361B886-15FD-4546-AE3C-3FC97E34A66E}"/>
            </a:ext>
          </a:extLst>
        </xdr:cNvPr>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a:extLst>
            <a:ext uri="{FF2B5EF4-FFF2-40B4-BE49-F238E27FC236}">
              <a16:creationId xmlns:a16="http://schemas.microsoft.com/office/drawing/2014/main" id="{947D9FCA-BBCB-4A2E-A84F-D35DCBC30E32}"/>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05" name="テキスト ボックス 204">
          <a:extLst>
            <a:ext uri="{FF2B5EF4-FFF2-40B4-BE49-F238E27FC236}">
              <a16:creationId xmlns:a16="http://schemas.microsoft.com/office/drawing/2014/main" id="{716E3C24-BCDF-4E0A-BD4A-70DB9F435853}"/>
            </a:ext>
          </a:extLst>
        </xdr:cNvPr>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7905C77E-0BEA-4AD1-A8A0-10129A223E55}"/>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32DA1207-89C0-4FEF-A39E-0C225F160DC2}"/>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AF5FD25C-CBB0-4E7A-89CF-9B7E1F7B3FC7}"/>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EA0B4D5F-07D4-4542-8827-BA230874020E}"/>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3D5184F6-7549-4313-B5FE-CBF8B392C652}"/>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100693</xdr:rowOff>
    </xdr:from>
    <xdr:to>
      <xdr:col>24</xdr:col>
      <xdr:colOff>76200</xdr:colOff>
      <xdr:row>58</xdr:row>
      <xdr:rowOff>30843</xdr:rowOff>
    </xdr:to>
    <xdr:sp macro="" textlink="">
      <xdr:nvSpPr>
        <xdr:cNvPr id="211" name="楕円 210">
          <a:extLst>
            <a:ext uri="{FF2B5EF4-FFF2-40B4-BE49-F238E27FC236}">
              <a16:creationId xmlns:a16="http://schemas.microsoft.com/office/drawing/2014/main" id="{C50D4A93-2E21-48E5-BEDE-E9030AEC6EDA}"/>
            </a:ext>
          </a:extLst>
        </xdr:cNvPr>
        <xdr:cNvSpPr/>
      </xdr:nvSpPr>
      <xdr:spPr>
        <a:xfrm>
          <a:off x="47752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72770</xdr:rowOff>
    </xdr:from>
    <xdr:ext cx="762000" cy="259045"/>
    <xdr:sp macro="" textlink="">
      <xdr:nvSpPr>
        <xdr:cNvPr id="212" name="扶助費該当値テキスト">
          <a:extLst>
            <a:ext uri="{FF2B5EF4-FFF2-40B4-BE49-F238E27FC236}">
              <a16:creationId xmlns:a16="http://schemas.microsoft.com/office/drawing/2014/main" id="{337F4086-013F-4A2C-9DE9-AB118456E60E}"/>
            </a:ext>
          </a:extLst>
        </xdr:cNvPr>
        <xdr:cNvSpPr txBox="1"/>
      </xdr:nvSpPr>
      <xdr:spPr>
        <a:xfrm>
          <a:off x="49149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84365</xdr:rowOff>
    </xdr:from>
    <xdr:to>
      <xdr:col>20</xdr:col>
      <xdr:colOff>38100</xdr:colOff>
      <xdr:row>58</xdr:row>
      <xdr:rowOff>14515</xdr:rowOff>
    </xdr:to>
    <xdr:sp macro="" textlink="">
      <xdr:nvSpPr>
        <xdr:cNvPr id="213" name="楕円 212">
          <a:extLst>
            <a:ext uri="{FF2B5EF4-FFF2-40B4-BE49-F238E27FC236}">
              <a16:creationId xmlns:a16="http://schemas.microsoft.com/office/drawing/2014/main" id="{3FD4BDD2-96C8-4B95-997E-A94EE48E1F32}"/>
            </a:ext>
          </a:extLst>
        </xdr:cNvPr>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214" name="テキスト ボックス 213">
          <a:extLst>
            <a:ext uri="{FF2B5EF4-FFF2-40B4-BE49-F238E27FC236}">
              <a16:creationId xmlns:a16="http://schemas.microsoft.com/office/drawing/2014/main" id="{066D4ABB-B075-4A59-971E-F2E891C07B09}"/>
            </a:ext>
          </a:extLst>
        </xdr:cNvPr>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5" name="楕円 214">
          <a:extLst>
            <a:ext uri="{FF2B5EF4-FFF2-40B4-BE49-F238E27FC236}">
              <a16:creationId xmlns:a16="http://schemas.microsoft.com/office/drawing/2014/main" id="{151FCEFD-FA44-49E8-A69B-863EFD5DB885}"/>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6" name="テキスト ボックス 215">
          <a:extLst>
            <a:ext uri="{FF2B5EF4-FFF2-40B4-BE49-F238E27FC236}">
              <a16:creationId xmlns:a16="http://schemas.microsoft.com/office/drawing/2014/main" id="{3CA39ED5-DB2B-4D60-BB14-EC4FE443E8E5}"/>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10885</xdr:rowOff>
    </xdr:from>
    <xdr:to>
      <xdr:col>11</xdr:col>
      <xdr:colOff>60325</xdr:colOff>
      <xdr:row>56</xdr:row>
      <xdr:rowOff>112485</xdr:rowOff>
    </xdr:to>
    <xdr:sp macro="" textlink="">
      <xdr:nvSpPr>
        <xdr:cNvPr id="217" name="楕円 216">
          <a:extLst>
            <a:ext uri="{FF2B5EF4-FFF2-40B4-BE49-F238E27FC236}">
              <a16:creationId xmlns:a16="http://schemas.microsoft.com/office/drawing/2014/main" id="{C6DECA79-6A2A-4E1F-AF9C-6BE0EB26BDC7}"/>
            </a:ext>
          </a:extLst>
        </xdr:cNvPr>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97262</xdr:rowOff>
    </xdr:from>
    <xdr:ext cx="762000" cy="259045"/>
    <xdr:sp macro="" textlink="">
      <xdr:nvSpPr>
        <xdr:cNvPr id="218" name="テキスト ボックス 217">
          <a:extLst>
            <a:ext uri="{FF2B5EF4-FFF2-40B4-BE49-F238E27FC236}">
              <a16:creationId xmlns:a16="http://schemas.microsoft.com/office/drawing/2014/main" id="{C18B494C-A900-47B4-9ED1-2936498B44FE}"/>
            </a:ext>
          </a:extLst>
        </xdr:cNvPr>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19" name="楕円 218">
          <a:extLst>
            <a:ext uri="{FF2B5EF4-FFF2-40B4-BE49-F238E27FC236}">
              <a16:creationId xmlns:a16="http://schemas.microsoft.com/office/drawing/2014/main" id="{5A6987E4-F8A4-4E28-A2BD-2096EEB4205B}"/>
            </a:ext>
          </a:extLst>
        </xdr:cNvPr>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64605</xdr:rowOff>
    </xdr:from>
    <xdr:ext cx="762000" cy="259045"/>
    <xdr:sp macro="" textlink="">
      <xdr:nvSpPr>
        <xdr:cNvPr id="220" name="テキスト ボックス 219">
          <a:extLst>
            <a:ext uri="{FF2B5EF4-FFF2-40B4-BE49-F238E27FC236}">
              <a16:creationId xmlns:a16="http://schemas.microsoft.com/office/drawing/2014/main" id="{976DA1C1-FE25-455E-8839-495B8CCA92B1}"/>
            </a:ext>
          </a:extLst>
        </xdr:cNvPr>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129A81DB-4790-4891-B604-342719C77E08}"/>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3D0FB321-AC25-4AD2-968E-346855040CA1}"/>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EE6A0D8D-2F06-4019-AD0D-049A5E2CEF97}"/>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48AC952F-9072-4BCD-A037-F33893E72659}"/>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14A3051F-31F7-4226-846C-90F1BC35BC99}"/>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5D3566B-3025-476A-82A3-FDF6C9F39C7E}"/>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D1560813-075A-4963-9C87-65B63751180F}"/>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8A6A12BA-7FF9-44CD-BC16-80EEDEF99B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26DBBAA8-ED26-457D-959F-5F808E4AEE3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9998BF09-5507-4BEF-9D2F-8B18F5316572}"/>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B1D71F31-38ED-47F7-BC21-CE229E9465F1}"/>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類似団体内平均値、全国平均及び青森県平均のいずれも上回る</a:t>
          </a: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16.2</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％となった。その他に係る支出については、特別会計への繰出金及び維持補修費が主なものである。</a:t>
          </a:r>
          <a:endParaRPr kumimoji="1" lang="en-US" altLang="ja-JP"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公共下水道及び漁業集落排水事業特別会計については、使用料収入の確保及び維持管理経費の抑制により独立採算制を目指す。国民健康保険特別会計については、保険税収入の確保及び健康意識の向上による医療費の抑制に努める。</a:t>
          </a:r>
          <a:endParaRPr kumimoji="1" lang="en-US" altLang="ja-JP"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また、インフラ施設の老朽化により維持補修費の増加が見込まれることから、公共施設等総合管理計画に基づき、効率的な施設の維持補修に努める。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9C4DD79D-4877-4843-BC8C-C93289C8D7ED}"/>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446A2195-A995-4C83-A5CB-3F348FEC8F4D}"/>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745087E4-8246-4DDC-BFBD-6C78D5EF48AF}"/>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6CB8C95-02F0-40FF-88E7-BD7B5315C93F}"/>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A4F68214-2131-40A4-AAE0-59CC65F4EC82}"/>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37AAEF5B-B2E4-44E5-9873-349CF9D5EF54}"/>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94DD24D1-E592-48C1-AE60-D2B9323BDBD6}"/>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79CB57E7-EED0-4BB1-99F3-30197F566349}"/>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ADF3F8E2-AC52-4D0B-8C62-164A3ECA932F}"/>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66DC9419-A8D4-4CA7-A296-2F86C4A79848}"/>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6CDDF7AE-BE8B-4F59-BEAB-EF4F59695D42}"/>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43CF152A-33C8-4D4F-9155-B06DB608E49C}"/>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C208FE82-48F4-438A-9EB7-D4915AE48D9B}"/>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4A5A32DB-459F-4854-9E02-ECB1AD555603}"/>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424799A3-0814-46E8-8000-0FAAD0771829}"/>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A1F88313-1F64-4FDF-84BB-24821D550D5D}"/>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8" name="直線コネクタ 247">
          <a:extLst>
            <a:ext uri="{FF2B5EF4-FFF2-40B4-BE49-F238E27FC236}">
              <a16:creationId xmlns:a16="http://schemas.microsoft.com/office/drawing/2014/main" id="{22947C44-3D81-4A3C-84B8-DCBDD81F080C}"/>
            </a:ext>
          </a:extLst>
        </xdr:cNvPr>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9" name="その他最小値テキスト">
          <a:extLst>
            <a:ext uri="{FF2B5EF4-FFF2-40B4-BE49-F238E27FC236}">
              <a16:creationId xmlns:a16="http://schemas.microsoft.com/office/drawing/2014/main" id="{6F1777AF-ED90-4F0D-88B3-A243AB886D0B}"/>
            </a:ext>
          </a:extLst>
        </xdr:cNvPr>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50" name="直線コネクタ 249">
          <a:extLst>
            <a:ext uri="{FF2B5EF4-FFF2-40B4-BE49-F238E27FC236}">
              <a16:creationId xmlns:a16="http://schemas.microsoft.com/office/drawing/2014/main" id="{2B716FC8-ADDD-4C7D-BF0B-0E682BDF91B4}"/>
            </a:ext>
          </a:extLst>
        </xdr:cNvPr>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51" name="その他最大値テキスト">
          <a:extLst>
            <a:ext uri="{FF2B5EF4-FFF2-40B4-BE49-F238E27FC236}">
              <a16:creationId xmlns:a16="http://schemas.microsoft.com/office/drawing/2014/main" id="{8ED3479D-CD48-4DD1-9734-8A64ADF68397}"/>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2" name="直線コネクタ 251">
          <a:extLst>
            <a:ext uri="{FF2B5EF4-FFF2-40B4-BE49-F238E27FC236}">
              <a16:creationId xmlns:a16="http://schemas.microsoft.com/office/drawing/2014/main" id="{482AE78D-4A56-41FF-9728-5CAFC2F15814}"/>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123190</xdr:rowOff>
    </xdr:from>
    <xdr:to>
      <xdr:col>82</xdr:col>
      <xdr:colOff>107950</xdr:colOff>
      <xdr:row>55</xdr:row>
      <xdr:rowOff>146050</xdr:rowOff>
    </xdr:to>
    <xdr:cxnSp macro="">
      <xdr:nvCxnSpPr>
        <xdr:cNvPr id="253" name="直線コネクタ 252">
          <a:extLst>
            <a:ext uri="{FF2B5EF4-FFF2-40B4-BE49-F238E27FC236}">
              <a16:creationId xmlns:a16="http://schemas.microsoft.com/office/drawing/2014/main" id="{7B91C4E0-DB1F-4082-AFB5-9B60DF88EC9B}"/>
            </a:ext>
          </a:extLst>
        </xdr:cNvPr>
        <xdr:cNvCxnSpPr/>
      </xdr:nvCxnSpPr>
      <xdr:spPr>
        <a:xfrm flipV="1">
          <a:off x="15671800" y="9552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27957</xdr:rowOff>
    </xdr:from>
    <xdr:ext cx="762000" cy="259045"/>
    <xdr:sp macro="" textlink="">
      <xdr:nvSpPr>
        <xdr:cNvPr id="254" name="その他平均値テキスト">
          <a:extLst>
            <a:ext uri="{FF2B5EF4-FFF2-40B4-BE49-F238E27FC236}">
              <a16:creationId xmlns:a16="http://schemas.microsoft.com/office/drawing/2014/main" id="{2F50F69F-6AB3-445B-A2CF-580429BC5415}"/>
            </a:ext>
          </a:extLst>
        </xdr:cNvPr>
        <xdr:cNvSpPr txBox="1"/>
      </xdr:nvSpPr>
      <xdr:spPr>
        <a:xfrm>
          <a:off x="16598900" y="928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5" name="フローチャート: 判断 254">
          <a:extLst>
            <a:ext uri="{FF2B5EF4-FFF2-40B4-BE49-F238E27FC236}">
              <a16:creationId xmlns:a16="http://schemas.microsoft.com/office/drawing/2014/main" id="{1A1D86A7-1D3D-4C4B-AFCF-556C45783EC5}"/>
            </a:ext>
          </a:extLst>
        </xdr:cNvPr>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24130</xdr:rowOff>
    </xdr:from>
    <xdr:to>
      <xdr:col>78</xdr:col>
      <xdr:colOff>69850</xdr:colOff>
      <xdr:row>55</xdr:row>
      <xdr:rowOff>146050</xdr:rowOff>
    </xdr:to>
    <xdr:cxnSp macro="">
      <xdr:nvCxnSpPr>
        <xdr:cNvPr id="256" name="直線コネクタ 255">
          <a:extLst>
            <a:ext uri="{FF2B5EF4-FFF2-40B4-BE49-F238E27FC236}">
              <a16:creationId xmlns:a16="http://schemas.microsoft.com/office/drawing/2014/main" id="{3B212021-E400-4567-BA2A-88BEF9C6707F}"/>
            </a:ext>
          </a:extLst>
        </xdr:cNvPr>
        <xdr:cNvCxnSpPr/>
      </xdr:nvCxnSpPr>
      <xdr:spPr>
        <a:xfrm>
          <a:off x="14782800" y="94538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7" name="フローチャート: 判断 256">
          <a:extLst>
            <a:ext uri="{FF2B5EF4-FFF2-40B4-BE49-F238E27FC236}">
              <a16:creationId xmlns:a16="http://schemas.microsoft.com/office/drawing/2014/main" id="{0D0BB838-7869-4A2C-8C91-C94643696125}"/>
            </a:ext>
          </a:extLst>
        </xdr:cNvPr>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58" name="テキスト ボックス 257">
          <a:extLst>
            <a:ext uri="{FF2B5EF4-FFF2-40B4-BE49-F238E27FC236}">
              <a16:creationId xmlns:a16="http://schemas.microsoft.com/office/drawing/2014/main" id="{A131C30D-6C5E-4BE5-A63A-B817D94A94EA}"/>
            </a:ext>
          </a:extLst>
        </xdr:cNvPr>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24130</xdr:rowOff>
    </xdr:from>
    <xdr:to>
      <xdr:col>73</xdr:col>
      <xdr:colOff>180975</xdr:colOff>
      <xdr:row>56</xdr:row>
      <xdr:rowOff>43180</xdr:rowOff>
    </xdr:to>
    <xdr:cxnSp macro="">
      <xdr:nvCxnSpPr>
        <xdr:cNvPr id="259" name="直線コネクタ 258">
          <a:extLst>
            <a:ext uri="{FF2B5EF4-FFF2-40B4-BE49-F238E27FC236}">
              <a16:creationId xmlns:a16="http://schemas.microsoft.com/office/drawing/2014/main" id="{8306FF37-15FA-4F0F-A3E8-66E22ECF169C}"/>
            </a:ext>
          </a:extLst>
        </xdr:cNvPr>
        <xdr:cNvCxnSpPr/>
      </xdr:nvCxnSpPr>
      <xdr:spPr>
        <a:xfrm flipV="1">
          <a:off x="13893800" y="94538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60" name="フローチャート: 判断 259">
          <a:extLst>
            <a:ext uri="{FF2B5EF4-FFF2-40B4-BE49-F238E27FC236}">
              <a16:creationId xmlns:a16="http://schemas.microsoft.com/office/drawing/2014/main" id="{9BCAB8BA-A3A5-44E7-954B-65CF1BA07B75}"/>
            </a:ext>
          </a:extLst>
        </xdr:cNvPr>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62247</xdr:rowOff>
    </xdr:from>
    <xdr:ext cx="762000" cy="259045"/>
    <xdr:sp macro="" textlink="">
      <xdr:nvSpPr>
        <xdr:cNvPr id="261" name="テキスト ボックス 260">
          <a:extLst>
            <a:ext uri="{FF2B5EF4-FFF2-40B4-BE49-F238E27FC236}">
              <a16:creationId xmlns:a16="http://schemas.microsoft.com/office/drawing/2014/main" id="{881BF38D-5B28-4D58-82FE-9601E77AA326}"/>
            </a:ext>
          </a:extLst>
        </xdr:cNvPr>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43180</xdr:rowOff>
    </xdr:from>
    <xdr:to>
      <xdr:col>69</xdr:col>
      <xdr:colOff>92075</xdr:colOff>
      <xdr:row>57</xdr:row>
      <xdr:rowOff>100330</xdr:rowOff>
    </xdr:to>
    <xdr:cxnSp macro="">
      <xdr:nvCxnSpPr>
        <xdr:cNvPr id="262" name="直線コネクタ 261">
          <a:extLst>
            <a:ext uri="{FF2B5EF4-FFF2-40B4-BE49-F238E27FC236}">
              <a16:creationId xmlns:a16="http://schemas.microsoft.com/office/drawing/2014/main" id="{931974AE-6252-4712-B96F-A46C2FEA6804}"/>
            </a:ext>
          </a:extLst>
        </xdr:cNvPr>
        <xdr:cNvCxnSpPr/>
      </xdr:nvCxnSpPr>
      <xdr:spPr>
        <a:xfrm flipV="1">
          <a:off x="13004800" y="96443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76200</xdr:rowOff>
    </xdr:from>
    <xdr:to>
      <xdr:col>69</xdr:col>
      <xdr:colOff>142875</xdr:colOff>
      <xdr:row>55</xdr:row>
      <xdr:rowOff>6350</xdr:rowOff>
    </xdr:to>
    <xdr:sp macro="" textlink="">
      <xdr:nvSpPr>
        <xdr:cNvPr id="263" name="フローチャート: 判断 262">
          <a:extLst>
            <a:ext uri="{FF2B5EF4-FFF2-40B4-BE49-F238E27FC236}">
              <a16:creationId xmlns:a16="http://schemas.microsoft.com/office/drawing/2014/main" id="{9FCACFE1-EF6F-44CE-B326-98502A9E0C27}"/>
            </a:ext>
          </a:extLst>
        </xdr:cNvPr>
        <xdr:cNvSpPr/>
      </xdr:nvSpPr>
      <xdr:spPr>
        <a:xfrm>
          <a:off x="13843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16527</xdr:rowOff>
    </xdr:from>
    <xdr:ext cx="762000" cy="259045"/>
    <xdr:sp macro="" textlink="">
      <xdr:nvSpPr>
        <xdr:cNvPr id="264" name="テキスト ボックス 263">
          <a:extLst>
            <a:ext uri="{FF2B5EF4-FFF2-40B4-BE49-F238E27FC236}">
              <a16:creationId xmlns:a16="http://schemas.microsoft.com/office/drawing/2014/main" id="{50950658-1B3C-480A-B7FE-00B4B76AF14A}"/>
            </a:ext>
          </a:extLst>
        </xdr:cNvPr>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53340</xdr:rowOff>
    </xdr:from>
    <xdr:to>
      <xdr:col>65</xdr:col>
      <xdr:colOff>53975</xdr:colOff>
      <xdr:row>54</xdr:row>
      <xdr:rowOff>154940</xdr:rowOff>
    </xdr:to>
    <xdr:sp macro="" textlink="">
      <xdr:nvSpPr>
        <xdr:cNvPr id="265" name="フローチャート: 判断 264">
          <a:extLst>
            <a:ext uri="{FF2B5EF4-FFF2-40B4-BE49-F238E27FC236}">
              <a16:creationId xmlns:a16="http://schemas.microsoft.com/office/drawing/2014/main" id="{47155138-7025-455D-B101-C26FD7425009}"/>
            </a:ext>
          </a:extLst>
        </xdr:cNvPr>
        <xdr:cNvSpPr/>
      </xdr:nvSpPr>
      <xdr:spPr>
        <a:xfrm>
          <a:off x="12954000" y="931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165117</xdr:rowOff>
    </xdr:from>
    <xdr:ext cx="762000" cy="259045"/>
    <xdr:sp macro="" textlink="">
      <xdr:nvSpPr>
        <xdr:cNvPr id="266" name="テキスト ボックス 265">
          <a:extLst>
            <a:ext uri="{FF2B5EF4-FFF2-40B4-BE49-F238E27FC236}">
              <a16:creationId xmlns:a16="http://schemas.microsoft.com/office/drawing/2014/main" id="{5F0037AB-6C0D-476B-AE34-7FE2B900B20F}"/>
            </a:ext>
          </a:extLst>
        </xdr:cNvPr>
        <xdr:cNvSpPr txBox="1"/>
      </xdr:nvSpPr>
      <xdr:spPr>
        <a:xfrm>
          <a:off x="12623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2ACB9F08-FFA4-44CE-887C-9CAD8C175832}"/>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C2E53C50-8E23-4D5D-BD89-C306A660BBB6}"/>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D3D7B698-502F-4F95-B6C9-201FF350C16C}"/>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31B35D44-2553-476C-AFF5-6ECE5516120A}"/>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19F7C9A5-555D-47AD-8551-C2A7EA2DBFDA}"/>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72" name="楕円 271">
          <a:extLst>
            <a:ext uri="{FF2B5EF4-FFF2-40B4-BE49-F238E27FC236}">
              <a16:creationId xmlns:a16="http://schemas.microsoft.com/office/drawing/2014/main" id="{B8DF35E9-1189-4943-89B9-41BEC1B33E1A}"/>
            </a:ext>
          </a:extLst>
        </xdr:cNvPr>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44467</xdr:rowOff>
    </xdr:from>
    <xdr:ext cx="762000" cy="259045"/>
    <xdr:sp macro="" textlink="">
      <xdr:nvSpPr>
        <xdr:cNvPr id="273" name="その他該当値テキスト">
          <a:extLst>
            <a:ext uri="{FF2B5EF4-FFF2-40B4-BE49-F238E27FC236}">
              <a16:creationId xmlns:a16="http://schemas.microsoft.com/office/drawing/2014/main" id="{9FF566DF-3BC9-43C4-9D70-A27C33F8780A}"/>
            </a:ext>
          </a:extLst>
        </xdr:cNvPr>
        <xdr:cNvSpPr txBox="1"/>
      </xdr:nvSpPr>
      <xdr:spPr>
        <a:xfrm>
          <a:off x="165989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95250</xdr:rowOff>
    </xdr:from>
    <xdr:to>
      <xdr:col>78</xdr:col>
      <xdr:colOff>120650</xdr:colOff>
      <xdr:row>56</xdr:row>
      <xdr:rowOff>25400</xdr:rowOff>
    </xdr:to>
    <xdr:sp macro="" textlink="">
      <xdr:nvSpPr>
        <xdr:cNvPr id="274" name="楕円 273">
          <a:extLst>
            <a:ext uri="{FF2B5EF4-FFF2-40B4-BE49-F238E27FC236}">
              <a16:creationId xmlns:a16="http://schemas.microsoft.com/office/drawing/2014/main" id="{61C582F2-310A-4BC4-9551-2ED82A17A2C9}"/>
            </a:ext>
          </a:extLst>
        </xdr:cNvPr>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75" name="テキスト ボックス 274">
          <a:extLst>
            <a:ext uri="{FF2B5EF4-FFF2-40B4-BE49-F238E27FC236}">
              <a16:creationId xmlns:a16="http://schemas.microsoft.com/office/drawing/2014/main" id="{61223018-D653-4ACA-8D02-DA4EE15969C0}"/>
            </a:ext>
          </a:extLst>
        </xdr:cNvPr>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144780</xdr:rowOff>
    </xdr:from>
    <xdr:to>
      <xdr:col>74</xdr:col>
      <xdr:colOff>31750</xdr:colOff>
      <xdr:row>55</xdr:row>
      <xdr:rowOff>74930</xdr:rowOff>
    </xdr:to>
    <xdr:sp macro="" textlink="">
      <xdr:nvSpPr>
        <xdr:cNvPr id="276" name="楕円 275">
          <a:extLst>
            <a:ext uri="{FF2B5EF4-FFF2-40B4-BE49-F238E27FC236}">
              <a16:creationId xmlns:a16="http://schemas.microsoft.com/office/drawing/2014/main" id="{53BA2CDD-DD5F-4E6D-8AD9-50C9FF6ACFFB}"/>
            </a:ext>
          </a:extLst>
        </xdr:cNvPr>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59707</xdr:rowOff>
    </xdr:from>
    <xdr:ext cx="762000" cy="259045"/>
    <xdr:sp macro="" textlink="">
      <xdr:nvSpPr>
        <xdr:cNvPr id="277" name="テキスト ボックス 276">
          <a:extLst>
            <a:ext uri="{FF2B5EF4-FFF2-40B4-BE49-F238E27FC236}">
              <a16:creationId xmlns:a16="http://schemas.microsoft.com/office/drawing/2014/main" id="{C7FB3EEA-235F-4FCB-88BE-8388F6F63C66}"/>
            </a:ext>
          </a:extLst>
        </xdr:cNvPr>
        <xdr:cNvSpPr txBox="1"/>
      </xdr:nvSpPr>
      <xdr:spPr>
        <a:xfrm>
          <a:off x="14401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163830</xdr:rowOff>
    </xdr:from>
    <xdr:to>
      <xdr:col>69</xdr:col>
      <xdr:colOff>142875</xdr:colOff>
      <xdr:row>56</xdr:row>
      <xdr:rowOff>93980</xdr:rowOff>
    </xdr:to>
    <xdr:sp macro="" textlink="">
      <xdr:nvSpPr>
        <xdr:cNvPr id="278" name="楕円 277">
          <a:extLst>
            <a:ext uri="{FF2B5EF4-FFF2-40B4-BE49-F238E27FC236}">
              <a16:creationId xmlns:a16="http://schemas.microsoft.com/office/drawing/2014/main" id="{28E60CA3-95D2-4174-95A6-0D30BFD6C86A}"/>
            </a:ext>
          </a:extLst>
        </xdr:cNvPr>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78757</xdr:rowOff>
    </xdr:from>
    <xdr:ext cx="762000" cy="259045"/>
    <xdr:sp macro="" textlink="">
      <xdr:nvSpPr>
        <xdr:cNvPr id="279" name="テキスト ボックス 278">
          <a:extLst>
            <a:ext uri="{FF2B5EF4-FFF2-40B4-BE49-F238E27FC236}">
              <a16:creationId xmlns:a16="http://schemas.microsoft.com/office/drawing/2014/main" id="{E1F2393D-79C5-4E9E-9D95-02028833EE7A}"/>
            </a:ext>
          </a:extLst>
        </xdr:cNvPr>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80" name="楕円 279">
          <a:extLst>
            <a:ext uri="{FF2B5EF4-FFF2-40B4-BE49-F238E27FC236}">
              <a16:creationId xmlns:a16="http://schemas.microsoft.com/office/drawing/2014/main" id="{C1BC9D38-03BD-49A7-AF0E-54B31F2A1AA2}"/>
            </a:ext>
          </a:extLst>
        </xdr:cNvPr>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81" name="テキスト ボックス 280">
          <a:extLst>
            <a:ext uri="{FF2B5EF4-FFF2-40B4-BE49-F238E27FC236}">
              <a16:creationId xmlns:a16="http://schemas.microsoft.com/office/drawing/2014/main" id="{44109B46-953E-4B2F-9C0A-F67D1AB9D5B2}"/>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428BDFDC-A0A9-43F7-A979-2C0A897362C1}"/>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65751A7A-F795-4105-98B4-C16006686EB9}"/>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D3C3ECB3-44C6-4E3A-B464-F2DE8E885B6E}"/>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F71F80F4-989C-43EA-B7EC-2A789CF5B5EF}"/>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F8549122-F835-4201-882E-F6D4D30A5223}"/>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8DD3A480-8B65-44B2-B70D-35D620F3357C}"/>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F3067924-8E05-4F46-AA37-74025B8AC47D}"/>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589F0B1-209B-421C-93A8-0C39053A3057}"/>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81BE59DA-DBFD-4FD8-B923-60DA963D5D5D}"/>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902CEEA4-BEAA-466B-A094-61FCA0989333}"/>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F55350EA-74C8-4DF2-98D0-5870C71CA689}"/>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町単独補助金の見直し及び一部事務組合負担金の減少等により、減少傾向にある。平成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年度は類似団体内平均値及び青森県平均を下回る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％となった。債務負担行為を設定している農地開発事業に係る負担金が平成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年度で終了することにより、一時的に減少する見込みであるが、その後は横ばいとなる見込みである。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今後も費用対効果を考慮しながら、負担金の増嵩につながらないよう留意していくことにより補助費等の抑制に努める。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809EDD4E-315F-4764-93AE-56D1B514DFC3}"/>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29E4B4EA-5B97-42FD-B1F5-AE9FA6DC64F7}"/>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68313D94-8C0C-4D69-AAE0-9F263CC1CE13}"/>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D5AF46D0-60CB-4022-8F41-134C5B8FF9CF}"/>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B8B04741-5809-4059-B5B2-6D9A8FC47F1B}"/>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3805922E-A3EE-4261-9278-20DE6686D32C}"/>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6C3A05E8-C632-4C1F-8490-21B2BAB85BD7}"/>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4ADA6CF5-103B-4F13-B6A1-1E2B6B92A315}"/>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E581F748-E44F-4AE5-8BCA-E1D3B3B9B631}"/>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EB4078F6-82E5-4F4F-B1CF-EB07A357E896}"/>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576E314-47E3-43B6-9384-55D29330C107}"/>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C9BA6636-4D51-4F9B-ACBD-214E1F4283C6}"/>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2EF62E19-39D4-4A87-B839-55086AB6DB3B}"/>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C76A0351-5F8C-45EA-B151-B5149687F016}"/>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69A00282-EC5E-475B-A449-8D85734861D6}"/>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C07B80D6-080C-4757-86E8-651DD5178ACA}"/>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a:extLst>
            <a:ext uri="{FF2B5EF4-FFF2-40B4-BE49-F238E27FC236}">
              <a16:creationId xmlns:a16="http://schemas.microsoft.com/office/drawing/2014/main" id="{6FFE7253-25DA-43A1-8041-ED1D0C0679C9}"/>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30662</xdr:rowOff>
    </xdr:to>
    <xdr:cxnSp macro="">
      <xdr:nvCxnSpPr>
        <xdr:cNvPr id="310" name="直線コネクタ 309">
          <a:extLst>
            <a:ext uri="{FF2B5EF4-FFF2-40B4-BE49-F238E27FC236}">
              <a16:creationId xmlns:a16="http://schemas.microsoft.com/office/drawing/2014/main" id="{DA7AE69A-2671-47B3-AD19-9EB31D044A12}"/>
            </a:ext>
          </a:extLst>
        </xdr:cNvPr>
        <xdr:cNvCxnSpPr/>
      </xdr:nvCxnSpPr>
      <xdr:spPr>
        <a:xfrm flipV="1">
          <a:off x="16510000" y="5760357"/>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2739</xdr:rowOff>
    </xdr:from>
    <xdr:ext cx="762000" cy="259045"/>
    <xdr:sp macro="" textlink="">
      <xdr:nvSpPr>
        <xdr:cNvPr id="311" name="補助費等最小値テキスト">
          <a:extLst>
            <a:ext uri="{FF2B5EF4-FFF2-40B4-BE49-F238E27FC236}">
              <a16:creationId xmlns:a16="http://schemas.microsoft.com/office/drawing/2014/main" id="{4BA8B1FD-3510-43F1-A271-BA4E427F8F09}"/>
            </a:ext>
          </a:extLst>
        </xdr:cNvPr>
        <xdr:cNvSpPr txBox="1"/>
      </xdr:nvSpPr>
      <xdr:spPr>
        <a:xfrm>
          <a:off x="16598900" y="70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30662</xdr:rowOff>
    </xdr:from>
    <xdr:to>
      <xdr:col>82</xdr:col>
      <xdr:colOff>196850</xdr:colOff>
      <xdr:row>41</xdr:row>
      <xdr:rowOff>30662</xdr:rowOff>
    </xdr:to>
    <xdr:cxnSp macro="">
      <xdr:nvCxnSpPr>
        <xdr:cNvPr id="312" name="直線コネクタ 311">
          <a:extLst>
            <a:ext uri="{FF2B5EF4-FFF2-40B4-BE49-F238E27FC236}">
              <a16:creationId xmlns:a16="http://schemas.microsoft.com/office/drawing/2014/main" id="{15F37239-5906-4B30-ACB9-E7BD8645D16A}"/>
            </a:ext>
          </a:extLst>
        </xdr:cNvPr>
        <xdr:cNvCxnSpPr/>
      </xdr:nvCxnSpPr>
      <xdr:spPr>
        <a:xfrm>
          <a:off x="16421100" y="706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3" name="補助費等最大値テキスト">
          <a:extLst>
            <a:ext uri="{FF2B5EF4-FFF2-40B4-BE49-F238E27FC236}">
              <a16:creationId xmlns:a16="http://schemas.microsoft.com/office/drawing/2014/main" id="{4149FB24-6391-453F-BD5D-C795591D3CD6}"/>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4" name="直線コネクタ 313">
          <a:extLst>
            <a:ext uri="{FF2B5EF4-FFF2-40B4-BE49-F238E27FC236}">
              <a16:creationId xmlns:a16="http://schemas.microsoft.com/office/drawing/2014/main" id="{B1F6ECD7-E4EC-41AB-9506-1AB47E6373CA}"/>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50256</xdr:rowOff>
    </xdr:from>
    <xdr:to>
      <xdr:col>82</xdr:col>
      <xdr:colOff>107950</xdr:colOff>
      <xdr:row>37</xdr:row>
      <xdr:rowOff>56787</xdr:rowOff>
    </xdr:to>
    <xdr:cxnSp macro="">
      <xdr:nvCxnSpPr>
        <xdr:cNvPr id="315" name="直線コネクタ 314">
          <a:extLst>
            <a:ext uri="{FF2B5EF4-FFF2-40B4-BE49-F238E27FC236}">
              <a16:creationId xmlns:a16="http://schemas.microsoft.com/office/drawing/2014/main" id="{3C684057-CDD4-4D11-B547-016A91928B21}"/>
            </a:ext>
          </a:extLst>
        </xdr:cNvPr>
        <xdr:cNvCxnSpPr/>
      </xdr:nvCxnSpPr>
      <xdr:spPr>
        <a:xfrm flipV="1">
          <a:off x="15671800" y="63939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89099</xdr:rowOff>
    </xdr:from>
    <xdr:ext cx="762000" cy="259045"/>
    <xdr:sp macro="" textlink="">
      <xdr:nvSpPr>
        <xdr:cNvPr id="316" name="補助費等平均値テキスト">
          <a:extLst>
            <a:ext uri="{FF2B5EF4-FFF2-40B4-BE49-F238E27FC236}">
              <a16:creationId xmlns:a16="http://schemas.microsoft.com/office/drawing/2014/main" id="{6B0EB73C-89F3-4294-B3AB-6E6113914201}"/>
            </a:ext>
          </a:extLst>
        </xdr:cNvPr>
        <xdr:cNvSpPr txBox="1"/>
      </xdr:nvSpPr>
      <xdr:spPr>
        <a:xfrm>
          <a:off x="16598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7" name="フローチャート: 判断 316">
          <a:extLst>
            <a:ext uri="{FF2B5EF4-FFF2-40B4-BE49-F238E27FC236}">
              <a16:creationId xmlns:a16="http://schemas.microsoft.com/office/drawing/2014/main" id="{9CCE5A83-0F8C-4593-A1AE-5F523E3DA5FF}"/>
            </a:ext>
          </a:extLst>
        </xdr:cNvPr>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56787</xdr:rowOff>
    </xdr:from>
    <xdr:to>
      <xdr:col>78</xdr:col>
      <xdr:colOff>69850</xdr:colOff>
      <xdr:row>37</xdr:row>
      <xdr:rowOff>56787</xdr:rowOff>
    </xdr:to>
    <xdr:cxnSp macro="">
      <xdr:nvCxnSpPr>
        <xdr:cNvPr id="318" name="直線コネクタ 317">
          <a:extLst>
            <a:ext uri="{FF2B5EF4-FFF2-40B4-BE49-F238E27FC236}">
              <a16:creationId xmlns:a16="http://schemas.microsoft.com/office/drawing/2014/main" id="{874E96A0-01AA-43A0-A85F-9B88C5ED868E}"/>
            </a:ext>
          </a:extLst>
        </xdr:cNvPr>
        <xdr:cNvCxnSpPr/>
      </xdr:nvCxnSpPr>
      <xdr:spPr>
        <a:xfrm>
          <a:off x="14782800" y="6400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97427</xdr:rowOff>
    </xdr:from>
    <xdr:to>
      <xdr:col>78</xdr:col>
      <xdr:colOff>120650</xdr:colOff>
      <xdr:row>38</xdr:row>
      <xdr:rowOff>27577</xdr:rowOff>
    </xdr:to>
    <xdr:sp macro="" textlink="">
      <xdr:nvSpPr>
        <xdr:cNvPr id="319" name="フローチャート: 判断 318">
          <a:extLst>
            <a:ext uri="{FF2B5EF4-FFF2-40B4-BE49-F238E27FC236}">
              <a16:creationId xmlns:a16="http://schemas.microsoft.com/office/drawing/2014/main" id="{07B192C5-8688-4553-863E-548BA3FF0EEB}"/>
            </a:ext>
          </a:extLst>
        </xdr:cNvPr>
        <xdr:cNvSpPr/>
      </xdr:nvSpPr>
      <xdr:spPr>
        <a:xfrm>
          <a:off x="15621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12354</xdr:rowOff>
    </xdr:from>
    <xdr:ext cx="736600" cy="259045"/>
    <xdr:sp macro="" textlink="">
      <xdr:nvSpPr>
        <xdr:cNvPr id="320" name="テキスト ボックス 319">
          <a:extLst>
            <a:ext uri="{FF2B5EF4-FFF2-40B4-BE49-F238E27FC236}">
              <a16:creationId xmlns:a16="http://schemas.microsoft.com/office/drawing/2014/main" id="{223A536A-DA54-4B44-AB6F-30CFA968D2F2}"/>
            </a:ext>
          </a:extLst>
        </xdr:cNvPr>
        <xdr:cNvSpPr txBox="1"/>
      </xdr:nvSpPr>
      <xdr:spPr>
        <a:xfrm>
          <a:off x="15290800" y="6527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56787</xdr:rowOff>
    </xdr:from>
    <xdr:to>
      <xdr:col>73</xdr:col>
      <xdr:colOff>180975</xdr:colOff>
      <xdr:row>37</xdr:row>
      <xdr:rowOff>89444</xdr:rowOff>
    </xdr:to>
    <xdr:cxnSp macro="">
      <xdr:nvCxnSpPr>
        <xdr:cNvPr id="321" name="直線コネクタ 320">
          <a:extLst>
            <a:ext uri="{FF2B5EF4-FFF2-40B4-BE49-F238E27FC236}">
              <a16:creationId xmlns:a16="http://schemas.microsoft.com/office/drawing/2014/main" id="{B792EC77-0D67-4182-AC18-082A1632CBED}"/>
            </a:ext>
          </a:extLst>
        </xdr:cNvPr>
        <xdr:cNvCxnSpPr/>
      </xdr:nvCxnSpPr>
      <xdr:spPr>
        <a:xfrm flipV="1">
          <a:off x="13893800" y="64004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103958</xdr:rowOff>
    </xdr:from>
    <xdr:to>
      <xdr:col>74</xdr:col>
      <xdr:colOff>31750</xdr:colOff>
      <xdr:row>38</xdr:row>
      <xdr:rowOff>34108</xdr:rowOff>
    </xdr:to>
    <xdr:sp macro="" textlink="">
      <xdr:nvSpPr>
        <xdr:cNvPr id="322" name="フローチャート: 判断 321">
          <a:extLst>
            <a:ext uri="{FF2B5EF4-FFF2-40B4-BE49-F238E27FC236}">
              <a16:creationId xmlns:a16="http://schemas.microsoft.com/office/drawing/2014/main" id="{21AB0C3A-8AE7-4CDF-911C-3461F8ACC551}"/>
            </a:ext>
          </a:extLst>
        </xdr:cNvPr>
        <xdr:cNvSpPr/>
      </xdr:nvSpPr>
      <xdr:spPr>
        <a:xfrm>
          <a:off x="14732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18886</xdr:rowOff>
    </xdr:from>
    <xdr:ext cx="762000" cy="259045"/>
    <xdr:sp macro="" textlink="">
      <xdr:nvSpPr>
        <xdr:cNvPr id="323" name="テキスト ボックス 322">
          <a:extLst>
            <a:ext uri="{FF2B5EF4-FFF2-40B4-BE49-F238E27FC236}">
              <a16:creationId xmlns:a16="http://schemas.microsoft.com/office/drawing/2014/main" id="{9429D650-87C9-4C6E-8EC3-007E2E9EFFC9}"/>
            </a:ext>
          </a:extLst>
        </xdr:cNvPr>
        <xdr:cNvSpPr txBox="1"/>
      </xdr:nvSpPr>
      <xdr:spPr>
        <a:xfrm>
          <a:off x="14401800" y="653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63319</xdr:rowOff>
    </xdr:from>
    <xdr:to>
      <xdr:col>69</xdr:col>
      <xdr:colOff>92075</xdr:colOff>
      <xdr:row>37</xdr:row>
      <xdr:rowOff>89444</xdr:rowOff>
    </xdr:to>
    <xdr:cxnSp macro="">
      <xdr:nvCxnSpPr>
        <xdr:cNvPr id="324" name="直線コネクタ 323">
          <a:extLst>
            <a:ext uri="{FF2B5EF4-FFF2-40B4-BE49-F238E27FC236}">
              <a16:creationId xmlns:a16="http://schemas.microsoft.com/office/drawing/2014/main" id="{2D9411DF-3D25-48A2-BED3-27A3E9DA5645}"/>
            </a:ext>
          </a:extLst>
        </xdr:cNvPr>
        <xdr:cNvCxnSpPr/>
      </xdr:nvCxnSpPr>
      <xdr:spPr>
        <a:xfrm>
          <a:off x="13004800" y="64069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123553</xdr:rowOff>
    </xdr:from>
    <xdr:to>
      <xdr:col>69</xdr:col>
      <xdr:colOff>142875</xdr:colOff>
      <xdr:row>38</xdr:row>
      <xdr:rowOff>53703</xdr:rowOff>
    </xdr:to>
    <xdr:sp macro="" textlink="">
      <xdr:nvSpPr>
        <xdr:cNvPr id="325" name="フローチャート: 判断 324">
          <a:extLst>
            <a:ext uri="{FF2B5EF4-FFF2-40B4-BE49-F238E27FC236}">
              <a16:creationId xmlns:a16="http://schemas.microsoft.com/office/drawing/2014/main" id="{7ECF8FEB-87D4-475F-98C8-9952E0D75674}"/>
            </a:ext>
          </a:extLst>
        </xdr:cNvPr>
        <xdr:cNvSpPr/>
      </xdr:nvSpPr>
      <xdr:spPr>
        <a:xfrm>
          <a:off x="13843000" y="646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38480</xdr:rowOff>
    </xdr:from>
    <xdr:ext cx="762000" cy="259045"/>
    <xdr:sp macro="" textlink="">
      <xdr:nvSpPr>
        <xdr:cNvPr id="326" name="テキスト ボックス 325">
          <a:extLst>
            <a:ext uri="{FF2B5EF4-FFF2-40B4-BE49-F238E27FC236}">
              <a16:creationId xmlns:a16="http://schemas.microsoft.com/office/drawing/2014/main" id="{8DC3112D-2B56-457B-9AB0-85BA6CEF9A02}"/>
            </a:ext>
          </a:extLst>
        </xdr:cNvPr>
        <xdr:cNvSpPr txBox="1"/>
      </xdr:nvSpPr>
      <xdr:spPr>
        <a:xfrm>
          <a:off x="13512800" y="655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117022</xdr:rowOff>
    </xdr:from>
    <xdr:to>
      <xdr:col>65</xdr:col>
      <xdr:colOff>53975</xdr:colOff>
      <xdr:row>38</xdr:row>
      <xdr:rowOff>47172</xdr:rowOff>
    </xdr:to>
    <xdr:sp macro="" textlink="">
      <xdr:nvSpPr>
        <xdr:cNvPr id="327" name="フローチャート: 判断 326">
          <a:extLst>
            <a:ext uri="{FF2B5EF4-FFF2-40B4-BE49-F238E27FC236}">
              <a16:creationId xmlns:a16="http://schemas.microsoft.com/office/drawing/2014/main" id="{F1C7D26C-23F1-45DC-BD3D-E9796FBE311C}"/>
            </a:ext>
          </a:extLst>
        </xdr:cNvPr>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31949</xdr:rowOff>
    </xdr:from>
    <xdr:ext cx="762000" cy="259045"/>
    <xdr:sp macro="" textlink="">
      <xdr:nvSpPr>
        <xdr:cNvPr id="328" name="テキスト ボックス 327">
          <a:extLst>
            <a:ext uri="{FF2B5EF4-FFF2-40B4-BE49-F238E27FC236}">
              <a16:creationId xmlns:a16="http://schemas.microsoft.com/office/drawing/2014/main" id="{98885D45-B07A-473C-A667-B41AC14BE935}"/>
            </a:ext>
          </a:extLst>
        </xdr:cNvPr>
        <xdr:cNvSpPr txBox="1"/>
      </xdr:nvSpPr>
      <xdr:spPr>
        <a:xfrm>
          <a:off x="12623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F28EC289-89ED-4993-A7BC-0774421B53F9}"/>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2308A665-C7D3-4335-B277-7D2492FB10EC}"/>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55F176F9-438C-4FC8-B9E6-27E0C547AC5F}"/>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CA9961C2-4376-42DA-B809-AC23138B596C}"/>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396210DD-45D9-4DAA-BFAE-603C1276D8C3}"/>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34" name="楕円 333">
          <a:extLst>
            <a:ext uri="{FF2B5EF4-FFF2-40B4-BE49-F238E27FC236}">
              <a16:creationId xmlns:a16="http://schemas.microsoft.com/office/drawing/2014/main" id="{B9EEF5B6-C096-4875-B0BA-07F5BD3099DE}"/>
            </a:ext>
          </a:extLst>
        </xdr:cNvPr>
        <xdr:cNvSpPr/>
      </xdr:nvSpPr>
      <xdr:spPr>
        <a:xfrm>
          <a:off x="164592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15983</xdr:rowOff>
    </xdr:from>
    <xdr:ext cx="762000" cy="259045"/>
    <xdr:sp macro="" textlink="">
      <xdr:nvSpPr>
        <xdr:cNvPr id="335" name="補助費等該当値テキスト">
          <a:extLst>
            <a:ext uri="{FF2B5EF4-FFF2-40B4-BE49-F238E27FC236}">
              <a16:creationId xmlns:a16="http://schemas.microsoft.com/office/drawing/2014/main" id="{91B666F0-96EC-4647-9341-635D6719E511}"/>
            </a:ext>
          </a:extLst>
        </xdr:cNvPr>
        <xdr:cNvSpPr txBox="1"/>
      </xdr:nvSpPr>
      <xdr:spPr>
        <a:xfrm>
          <a:off x="16598900" y="6188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5987</xdr:rowOff>
    </xdr:from>
    <xdr:to>
      <xdr:col>78</xdr:col>
      <xdr:colOff>120650</xdr:colOff>
      <xdr:row>37</xdr:row>
      <xdr:rowOff>107587</xdr:rowOff>
    </xdr:to>
    <xdr:sp macro="" textlink="">
      <xdr:nvSpPr>
        <xdr:cNvPr id="336" name="楕円 335">
          <a:extLst>
            <a:ext uri="{FF2B5EF4-FFF2-40B4-BE49-F238E27FC236}">
              <a16:creationId xmlns:a16="http://schemas.microsoft.com/office/drawing/2014/main" id="{CAD52124-3046-4000-B57E-1359522A4C25}"/>
            </a:ext>
          </a:extLst>
        </xdr:cNvPr>
        <xdr:cNvSpPr/>
      </xdr:nvSpPr>
      <xdr:spPr>
        <a:xfrm>
          <a:off x="15621000" y="63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117764</xdr:rowOff>
    </xdr:from>
    <xdr:ext cx="736600" cy="259045"/>
    <xdr:sp macro="" textlink="">
      <xdr:nvSpPr>
        <xdr:cNvPr id="337" name="テキスト ボックス 336">
          <a:extLst>
            <a:ext uri="{FF2B5EF4-FFF2-40B4-BE49-F238E27FC236}">
              <a16:creationId xmlns:a16="http://schemas.microsoft.com/office/drawing/2014/main" id="{D7C68341-0788-4458-96A6-936C8E95158C}"/>
            </a:ext>
          </a:extLst>
        </xdr:cNvPr>
        <xdr:cNvSpPr txBox="1"/>
      </xdr:nvSpPr>
      <xdr:spPr>
        <a:xfrm>
          <a:off x="15290800" y="611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5987</xdr:rowOff>
    </xdr:from>
    <xdr:to>
      <xdr:col>74</xdr:col>
      <xdr:colOff>31750</xdr:colOff>
      <xdr:row>37</xdr:row>
      <xdr:rowOff>107587</xdr:rowOff>
    </xdr:to>
    <xdr:sp macro="" textlink="">
      <xdr:nvSpPr>
        <xdr:cNvPr id="338" name="楕円 337">
          <a:extLst>
            <a:ext uri="{FF2B5EF4-FFF2-40B4-BE49-F238E27FC236}">
              <a16:creationId xmlns:a16="http://schemas.microsoft.com/office/drawing/2014/main" id="{DFF1F36A-DB74-4FE0-80AA-3DA7E3FA4BC0}"/>
            </a:ext>
          </a:extLst>
        </xdr:cNvPr>
        <xdr:cNvSpPr/>
      </xdr:nvSpPr>
      <xdr:spPr>
        <a:xfrm>
          <a:off x="14732000" y="63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117764</xdr:rowOff>
    </xdr:from>
    <xdr:ext cx="762000" cy="259045"/>
    <xdr:sp macro="" textlink="">
      <xdr:nvSpPr>
        <xdr:cNvPr id="339" name="テキスト ボックス 338">
          <a:extLst>
            <a:ext uri="{FF2B5EF4-FFF2-40B4-BE49-F238E27FC236}">
              <a16:creationId xmlns:a16="http://schemas.microsoft.com/office/drawing/2014/main" id="{C52E2DD0-C30E-4EDF-BD56-4DB92F51F4C6}"/>
            </a:ext>
          </a:extLst>
        </xdr:cNvPr>
        <xdr:cNvSpPr txBox="1"/>
      </xdr:nvSpPr>
      <xdr:spPr>
        <a:xfrm>
          <a:off x="14401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38644</xdr:rowOff>
    </xdr:from>
    <xdr:to>
      <xdr:col>69</xdr:col>
      <xdr:colOff>142875</xdr:colOff>
      <xdr:row>37</xdr:row>
      <xdr:rowOff>140244</xdr:rowOff>
    </xdr:to>
    <xdr:sp macro="" textlink="">
      <xdr:nvSpPr>
        <xdr:cNvPr id="340" name="楕円 339">
          <a:extLst>
            <a:ext uri="{FF2B5EF4-FFF2-40B4-BE49-F238E27FC236}">
              <a16:creationId xmlns:a16="http://schemas.microsoft.com/office/drawing/2014/main" id="{3F4A841A-9666-44D7-99C8-09303871CA92}"/>
            </a:ext>
          </a:extLst>
        </xdr:cNvPr>
        <xdr:cNvSpPr/>
      </xdr:nvSpPr>
      <xdr:spPr>
        <a:xfrm>
          <a:off x="13843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150421</xdr:rowOff>
    </xdr:from>
    <xdr:ext cx="762000" cy="259045"/>
    <xdr:sp macro="" textlink="">
      <xdr:nvSpPr>
        <xdr:cNvPr id="341" name="テキスト ボックス 340">
          <a:extLst>
            <a:ext uri="{FF2B5EF4-FFF2-40B4-BE49-F238E27FC236}">
              <a16:creationId xmlns:a16="http://schemas.microsoft.com/office/drawing/2014/main" id="{5AFB3438-93E5-4A1F-B69E-0A7DF1BEFDAA}"/>
            </a:ext>
          </a:extLst>
        </xdr:cNvPr>
        <xdr:cNvSpPr txBox="1"/>
      </xdr:nvSpPr>
      <xdr:spPr>
        <a:xfrm>
          <a:off x="13512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12519</xdr:rowOff>
    </xdr:from>
    <xdr:to>
      <xdr:col>65</xdr:col>
      <xdr:colOff>53975</xdr:colOff>
      <xdr:row>37</xdr:row>
      <xdr:rowOff>114119</xdr:rowOff>
    </xdr:to>
    <xdr:sp macro="" textlink="">
      <xdr:nvSpPr>
        <xdr:cNvPr id="342" name="楕円 341">
          <a:extLst>
            <a:ext uri="{FF2B5EF4-FFF2-40B4-BE49-F238E27FC236}">
              <a16:creationId xmlns:a16="http://schemas.microsoft.com/office/drawing/2014/main" id="{D2D47F38-25DC-4083-8634-FC64FFC82A0A}"/>
            </a:ext>
          </a:extLst>
        </xdr:cNvPr>
        <xdr:cNvSpPr/>
      </xdr:nvSpPr>
      <xdr:spPr>
        <a:xfrm>
          <a:off x="12954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124296</xdr:rowOff>
    </xdr:from>
    <xdr:ext cx="762000" cy="259045"/>
    <xdr:sp macro="" textlink="">
      <xdr:nvSpPr>
        <xdr:cNvPr id="343" name="テキスト ボックス 342">
          <a:extLst>
            <a:ext uri="{FF2B5EF4-FFF2-40B4-BE49-F238E27FC236}">
              <a16:creationId xmlns:a16="http://schemas.microsoft.com/office/drawing/2014/main" id="{EB816A8F-013C-459D-864C-ADC3FD42D712}"/>
            </a:ext>
          </a:extLst>
        </xdr:cNvPr>
        <xdr:cNvSpPr txBox="1"/>
      </xdr:nvSpPr>
      <xdr:spPr>
        <a:xfrm>
          <a:off x="12623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a:extLst>
            <a:ext uri="{FF2B5EF4-FFF2-40B4-BE49-F238E27FC236}">
              <a16:creationId xmlns:a16="http://schemas.microsoft.com/office/drawing/2014/main" id="{E48EAED9-67BB-43B0-9BD1-9B8597758958}"/>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a:extLst>
            <a:ext uri="{FF2B5EF4-FFF2-40B4-BE49-F238E27FC236}">
              <a16:creationId xmlns:a16="http://schemas.microsoft.com/office/drawing/2014/main" id="{170D78B9-B44A-433D-BDFF-A3A2BC7D88C9}"/>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a:extLst>
            <a:ext uri="{FF2B5EF4-FFF2-40B4-BE49-F238E27FC236}">
              <a16:creationId xmlns:a16="http://schemas.microsoft.com/office/drawing/2014/main" id="{86EE27DC-7FAA-4AD0-82C8-17EE73D19DFF}"/>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a:extLst>
            <a:ext uri="{FF2B5EF4-FFF2-40B4-BE49-F238E27FC236}">
              <a16:creationId xmlns:a16="http://schemas.microsoft.com/office/drawing/2014/main" id="{05BB1B60-8632-4600-8959-B48D0C5EA5EE}"/>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a:extLst>
            <a:ext uri="{FF2B5EF4-FFF2-40B4-BE49-F238E27FC236}">
              <a16:creationId xmlns:a16="http://schemas.microsoft.com/office/drawing/2014/main" id="{19122EA4-E78A-48EE-90ED-E2F428BF39FE}"/>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a:extLst>
            <a:ext uri="{FF2B5EF4-FFF2-40B4-BE49-F238E27FC236}">
              <a16:creationId xmlns:a16="http://schemas.microsoft.com/office/drawing/2014/main" id="{2D1B91D0-B67A-4F85-9303-2CFDA8DB8C43}"/>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a:extLst>
            <a:ext uri="{FF2B5EF4-FFF2-40B4-BE49-F238E27FC236}">
              <a16:creationId xmlns:a16="http://schemas.microsoft.com/office/drawing/2014/main" id="{37DF8D16-DD22-4119-8F44-B26E863D0396}"/>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a:extLst>
            <a:ext uri="{FF2B5EF4-FFF2-40B4-BE49-F238E27FC236}">
              <a16:creationId xmlns:a16="http://schemas.microsoft.com/office/drawing/2014/main" id="{72702ABE-E0A0-4F97-A529-805806AEE4A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a:extLst>
            <a:ext uri="{FF2B5EF4-FFF2-40B4-BE49-F238E27FC236}">
              <a16:creationId xmlns:a16="http://schemas.microsoft.com/office/drawing/2014/main" id="{7E2E2D41-AAC4-481C-96EC-C5478F9F630A}"/>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a:extLst>
            <a:ext uri="{FF2B5EF4-FFF2-40B4-BE49-F238E27FC236}">
              <a16:creationId xmlns:a16="http://schemas.microsoft.com/office/drawing/2014/main" id="{A8CB07F6-D2BE-4A87-9A20-6CD2DC3159B4}"/>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a:extLst>
            <a:ext uri="{FF2B5EF4-FFF2-40B4-BE49-F238E27FC236}">
              <a16:creationId xmlns:a16="http://schemas.microsoft.com/office/drawing/2014/main" id="{0D0BE314-B9F7-4BEB-B557-CABEBFFD642E}"/>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年度をピークに減少傾向が続いて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年度は前年度より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整備が完了した大型事業（主に緊急防災・減災事業及び海業支援施設整備事業等）の償還が控えており、減少傾向ではあるが年度によって一時的な増加が見込まれる。厳しい財政運営となることが予想されることから、引き続き地方債残高の削減に努め、公債費の適正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5" name="テキスト ボックス 354">
          <a:extLst>
            <a:ext uri="{FF2B5EF4-FFF2-40B4-BE49-F238E27FC236}">
              <a16:creationId xmlns:a16="http://schemas.microsoft.com/office/drawing/2014/main" id="{9626EEE7-836E-469A-8CF4-3F16B090CFA8}"/>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a:extLst>
            <a:ext uri="{FF2B5EF4-FFF2-40B4-BE49-F238E27FC236}">
              <a16:creationId xmlns:a16="http://schemas.microsoft.com/office/drawing/2014/main" id="{867EB0FA-6980-4BAA-9C50-8A381B3AD7F4}"/>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a:extLst>
            <a:ext uri="{FF2B5EF4-FFF2-40B4-BE49-F238E27FC236}">
              <a16:creationId xmlns:a16="http://schemas.microsoft.com/office/drawing/2014/main" id="{E584F17B-8EDD-4CB0-8E20-626FC440F333}"/>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a:extLst>
            <a:ext uri="{FF2B5EF4-FFF2-40B4-BE49-F238E27FC236}">
              <a16:creationId xmlns:a16="http://schemas.microsoft.com/office/drawing/2014/main" id="{7D71CB6F-74CA-4D1E-8F0C-C113B53BC3AD}"/>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a:extLst>
            <a:ext uri="{FF2B5EF4-FFF2-40B4-BE49-F238E27FC236}">
              <a16:creationId xmlns:a16="http://schemas.microsoft.com/office/drawing/2014/main" id="{099435DF-C901-443A-9E57-5D1E4D1E937C}"/>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a:extLst>
            <a:ext uri="{FF2B5EF4-FFF2-40B4-BE49-F238E27FC236}">
              <a16:creationId xmlns:a16="http://schemas.microsoft.com/office/drawing/2014/main" id="{84581845-E188-447F-8A4E-977A52271348}"/>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a:extLst>
            <a:ext uri="{FF2B5EF4-FFF2-40B4-BE49-F238E27FC236}">
              <a16:creationId xmlns:a16="http://schemas.microsoft.com/office/drawing/2014/main" id="{6053D72E-E596-498A-8020-6C23E85FB09E}"/>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a:extLst>
            <a:ext uri="{FF2B5EF4-FFF2-40B4-BE49-F238E27FC236}">
              <a16:creationId xmlns:a16="http://schemas.microsoft.com/office/drawing/2014/main" id="{F85D9D2B-AF36-4419-A3FA-6FCCE7EE0F9B}"/>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a:extLst>
            <a:ext uri="{FF2B5EF4-FFF2-40B4-BE49-F238E27FC236}">
              <a16:creationId xmlns:a16="http://schemas.microsoft.com/office/drawing/2014/main" id="{3EBA0F38-66D2-4DA0-9BE9-8F10FC849088}"/>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a:extLst>
            <a:ext uri="{FF2B5EF4-FFF2-40B4-BE49-F238E27FC236}">
              <a16:creationId xmlns:a16="http://schemas.microsoft.com/office/drawing/2014/main" id="{E424627F-C03E-45CA-A9DD-79B553C0B6B5}"/>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a:extLst>
            <a:ext uri="{FF2B5EF4-FFF2-40B4-BE49-F238E27FC236}">
              <a16:creationId xmlns:a16="http://schemas.microsoft.com/office/drawing/2014/main" id="{63A4D158-86ED-432D-B0F4-BF3126F7A5A3}"/>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F706B851-1FB5-4423-9636-10677B3D7674}"/>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F1C32252-B789-40FB-98C2-57E8F475A87C}"/>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8" name="直線コネクタ 367">
          <a:extLst>
            <a:ext uri="{FF2B5EF4-FFF2-40B4-BE49-F238E27FC236}">
              <a16:creationId xmlns:a16="http://schemas.microsoft.com/office/drawing/2014/main" id="{4DC7038E-AD57-49F3-991A-6BE7392B7C65}"/>
            </a:ext>
          </a:extLst>
        </xdr:cNvPr>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9" name="公債費最小値テキスト">
          <a:extLst>
            <a:ext uri="{FF2B5EF4-FFF2-40B4-BE49-F238E27FC236}">
              <a16:creationId xmlns:a16="http://schemas.microsoft.com/office/drawing/2014/main" id="{7EC67013-929C-4537-8DB2-D6C8167EA4D6}"/>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0" name="直線コネクタ 369">
          <a:extLst>
            <a:ext uri="{FF2B5EF4-FFF2-40B4-BE49-F238E27FC236}">
              <a16:creationId xmlns:a16="http://schemas.microsoft.com/office/drawing/2014/main" id="{3F5F8EAE-0525-497F-B43D-9EE111A76899}"/>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71" name="公債費最大値テキスト">
          <a:extLst>
            <a:ext uri="{FF2B5EF4-FFF2-40B4-BE49-F238E27FC236}">
              <a16:creationId xmlns:a16="http://schemas.microsoft.com/office/drawing/2014/main" id="{40EBB6C6-756F-459F-A515-1724191906C7}"/>
            </a:ext>
          </a:extLst>
        </xdr:cNvPr>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72" name="直線コネクタ 371">
          <a:extLst>
            <a:ext uri="{FF2B5EF4-FFF2-40B4-BE49-F238E27FC236}">
              <a16:creationId xmlns:a16="http://schemas.microsoft.com/office/drawing/2014/main" id="{773586CA-BD81-4A7A-91D0-F6D1051CEC79}"/>
            </a:ext>
          </a:extLst>
        </xdr:cNvPr>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159004</xdr:rowOff>
    </xdr:from>
    <xdr:to>
      <xdr:col>24</xdr:col>
      <xdr:colOff>25400</xdr:colOff>
      <xdr:row>79</xdr:row>
      <xdr:rowOff>19558</xdr:rowOff>
    </xdr:to>
    <xdr:cxnSp macro="">
      <xdr:nvCxnSpPr>
        <xdr:cNvPr id="373" name="直線コネクタ 372">
          <a:extLst>
            <a:ext uri="{FF2B5EF4-FFF2-40B4-BE49-F238E27FC236}">
              <a16:creationId xmlns:a16="http://schemas.microsoft.com/office/drawing/2014/main" id="{35DD096C-42A1-4AA6-BCC7-92AD2CE6CB10}"/>
            </a:ext>
          </a:extLst>
        </xdr:cNvPr>
        <xdr:cNvCxnSpPr/>
      </xdr:nvCxnSpPr>
      <xdr:spPr>
        <a:xfrm flipV="1">
          <a:off x="3987800" y="135321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76725</xdr:rowOff>
    </xdr:from>
    <xdr:ext cx="762000" cy="259045"/>
    <xdr:sp macro="" textlink="">
      <xdr:nvSpPr>
        <xdr:cNvPr id="374" name="公債費平均値テキスト">
          <a:extLst>
            <a:ext uri="{FF2B5EF4-FFF2-40B4-BE49-F238E27FC236}">
              <a16:creationId xmlns:a16="http://schemas.microsoft.com/office/drawing/2014/main" id="{7798E19F-AA25-4D31-9161-B79C8989A364}"/>
            </a:ext>
          </a:extLst>
        </xdr:cNvPr>
        <xdr:cNvSpPr txBox="1"/>
      </xdr:nvSpPr>
      <xdr:spPr>
        <a:xfrm>
          <a:off x="4914900" y="1310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5" name="フローチャート: 判断 374">
          <a:extLst>
            <a:ext uri="{FF2B5EF4-FFF2-40B4-BE49-F238E27FC236}">
              <a16:creationId xmlns:a16="http://schemas.microsoft.com/office/drawing/2014/main" id="{D569678D-5629-44A3-9BBE-73F5FAB8AC76}"/>
            </a:ext>
          </a:extLst>
        </xdr:cNvPr>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140715</xdr:rowOff>
    </xdr:from>
    <xdr:to>
      <xdr:col>19</xdr:col>
      <xdr:colOff>187325</xdr:colOff>
      <xdr:row>79</xdr:row>
      <xdr:rowOff>19558</xdr:rowOff>
    </xdr:to>
    <xdr:cxnSp macro="">
      <xdr:nvCxnSpPr>
        <xdr:cNvPr id="376" name="直線コネクタ 375">
          <a:extLst>
            <a:ext uri="{FF2B5EF4-FFF2-40B4-BE49-F238E27FC236}">
              <a16:creationId xmlns:a16="http://schemas.microsoft.com/office/drawing/2014/main" id="{1DE57B30-070D-4173-BD52-CB9F066D2643}"/>
            </a:ext>
          </a:extLst>
        </xdr:cNvPr>
        <xdr:cNvCxnSpPr/>
      </xdr:nvCxnSpPr>
      <xdr:spPr>
        <a:xfrm>
          <a:off x="3098800" y="135138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7" name="フローチャート: 判断 376">
          <a:extLst>
            <a:ext uri="{FF2B5EF4-FFF2-40B4-BE49-F238E27FC236}">
              <a16:creationId xmlns:a16="http://schemas.microsoft.com/office/drawing/2014/main" id="{4ABE14D3-F988-4110-922B-DF26FD307D9D}"/>
            </a:ext>
          </a:extLst>
        </xdr:cNvPr>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23385</xdr:rowOff>
    </xdr:from>
    <xdr:ext cx="736600" cy="259045"/>
    <xdr:sp macro="" textlink="">
      <xdr:nvSpPr>
        <xdr:cNvPr id="378" name="テキスト ボックス 377">
          <a:extLst>
            <a:ext uri="{FF2B5EF4-FFF2-40B4-BE49-F238E27FC236}">
              <a16:creationId xmlns:a16="http://schemas.microsoft.com/office/drawing/2014/main" id="{6BD1A5F2-6B50-4636-B4F9-3314F493BB04}"/>
            </a:ext>
          </a:extLst>
        </xdr:cNvPr>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140715</xdr:rowOff>
    </xdr:from>
    <xdr:to>
      <xdr:col>15</xdr:col>
      <xdr:colOff>98425</xdr:colOff>
      <xdr:row>79</xdr:row>
      <xdr:rowOff>60706</xdr:rowOff>
    </xdr:to>
    <xdr:cxnSp macro="">
      <xdr:nvCxnSpPr>
        <xdr:cNvPr id="379" name="直線コネクタ 378">
          <a:extLst>
            <a:ext uri="{FF2B5EF4-FFF2-40B4-BE49-F238E27FC236}">
              <a16:creationId xmlns:a16="http://schemas.microsoft.com/office/drawing/2014/main" id="{11CE1466-EDCD-4AE4-BC59-0C89A50A5C1E}"/>
            </a:ext>
          </a:extLst>
        </xdr:cNvPr>
        <xdr:cNvCxnSpPr/>
      </xdr:nvCxnSpPr>
      <xdr:spPr>
        <a:xfrm flipV="1">
          <a:off x="2209800" y="1351381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0" name="フローチャート: 判断 379">
          <a:extLst>
            <a:ext uri="{FF2B5EF4-FFF2-40B4-BE49-F238E27FC236}">
              <a16:creationId xmlns:a16="http://schemas.microsoft.com/office/drawing/2014/main" id="{AC5B319E-8437-4837-9696-46674B95B7D5}"/>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81" name="テキスト ボックス 380">
          <a:extLst>
            <a:ext uri="{FF2B5EF4-FFF2-40B4-BE49-F238E27FC236}">
              <a16:creationId xmlns:a16="http://schemas.microsoft.com/office/drawing/2014/main" id="{0EC345EE-7AD1-48A2-8E97-83609961A966}"/>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60706</xdr:rowOff>
    </xdr:from>
    <xdr:to>
      <xdr:col>11</xdr:col>
      <xdr:colOff>9525</xdr:colOff>
      <xdr:row>79</xdr:row>
      <xdr:rowOff>156718</xdr:rowOff>
    </xdr:to>
    <xdr:cxnSp macro="">
      <xdr:nvCxnSpPr>
        <xdr:cNvPr id="382" name="直線コネクタ 381">
          <a:extLst>
            <a:ext uri="{FF2B5EF4-FFF2-40B4-BE49-F238E27FC236}">
              <a16:creationId xmlns:a16="http://schemas.microsoft.com/office/drawing/2014/main" id="{428947C7-81DD-4B4D-9F17-0E2F1F061810}"/>
            </a:ext>
          </a:extLst>
        </xdr:cNvPr>
        <xdr:cNvCxnSpPr/>
      </xdr:nvCxnSpPr>
      <xdr:spPr>
        <a:xfrm flipV="1">
          <a:off x="1320800" y="136052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83" name="フローチャート: 判断 382">
          <a:extLst>
            <a:ext uri="{FF2B5EF4-FFF2-40B4-BE49-F238E27FC236}">
              <a16:creationId xmlns:a16="http://schemas.microsoft.com/office/drawing/2014/main" id="{83D62B0F-01EC-4279-B9EE-2CA995711C98}"/>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84" name="テキスト ボックス 383">
          <a:extLst>
            <a:ext uri="{FF2B5EF4-FFF2-40B4-BE49-F238E27FC236}">
              <a16:creationId xmlns:a16="http://schemas.microsoft.com/office/drawing/2014/main" id="{BCDC9053-0B49-4B5C-9098-08C56AEAB473}"/>
            </a:ext>
          </a:extLst>
        </xdr:cNvPr>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5" name="フローチャート: 判断 384">
          <a:extLst>
            <a:ext uri="{FF2B5EF4-FFF2-40B4-BE49-F238E27FC236}">
              <a16:creationId xmlns:a16="http://schemas.microsoft.com/office/drawing/2014/main" id="{61AD1BA9-D0F4-499A-92A6-4EE15939ED54}"/>
            </a:ext>
          </a:extLst>
        </xdr:cNvPr>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86" name="テキスト ボックス 385">
          <a:extLst>
            <a:ext uri="{FF2B5EF4-FFF2-40B4-BE49-F238E27FC236}">
              <a16:creationId xmlns:a16="http://schemas.microsoft.com/office/drawing/2014/main" id="{7BF5C9CE-05C8-4491-A093-733A524B96FA}"/>
            </a:ext>
          </a:extLst>
        </xdr:cNvPr>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27DEBDC9-4523-463F-818E-1A5FD8518413}"/>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8D66436-EC11-4F32-A303-857B937647C9}"/>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AC508D15-B8EE-4130-A4E9-A06BE7B3F336}"/>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8C3284BD-33DD-4CC2-8F49-64A8C1688F6B}"/>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32CE63E9-4319-4F1C-97BA-A2B5BC20A41C}"/>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108204</xdr:rowOff>
    </xdr:from>
    <xdr:to>
      <xdr:col>24</xdr:col>
      <xdr:colOff>76200</xdr:colOff>
      <xdr:row>79</xdr:row>
      <xdr:rowOff>38354</xdr:rowOff>
    </xdr:to>
    <xdr:sp macro="" textlink="">
      <xdr:nvSpPr>
        <xdr:cNvPr id="392" name="楕円 391">
          <a:extLst>
            <a:ext uri="{FF2B5EF4-FFF2-40B4-BE49-F238E27FC236}">
              <a16:creationId xmlns:a16="http://schemas.microsoft.com/office/drawing/2014/main" id="{055D3027-FCED-4149-A866-4540C8BE28CC}"/>
            </a:ext>
          </a:extLst>
        </xdr:cNvPr>
        <xdr:cNvSpPr/>
      </xdr:nvSpPr>
      <xdr:spPr>
        <a:xfrm>
          <a:off x="47752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80281</xdr:rowOff>
    </xdr:from>
    <xdr:ext cx="762000" cy="259045"/>
    <xdr:sp macro="" textlink="">
      <xdr:nvSpPr>
        <xdr:cNvPr id="393" name="公債費該当値テキスト">
          <a:extLst>
            <a:ext uri="{FF2B5EF4-FFF2-40B4-BE49-F238E27FC236}">
              <a16:creationId xmlns:a16="http://schemas.microsoft.com/office/drawing/2014/main" id="{C962912C-FB05-44E8-BE93-C6B3312DABF9}"/>
            </a:ext>
          </a:extLst>
        </xdr:cNvPr>
        <xdr:cNvSpPr txBox="1"/>
      </xdr:nvSpPr>
      <xdr:spPr>
        <a:xfrm>
          <a:off x="49149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140208</xdr:rowOff>
    </xdr:from>
    <xdr:to>
      <xdr:col>20</xdr:col>
      <xdr:colOff>38100</xdr:colOff>
      <xdr:row>79</xdr:row>
      <xdr:rowOff>70358</xdr:rowOff>
    </xdr:to>
    <xdr:sp macro="" textlink="">
      <xdr:nvSpPr>
        <xdr:cNvPr id="394" name="楕円 393">
          <a:extLst>
            <a:ext uri="{FF2B5EF4-FFF2-40B4-BE49-F238E27FC236}">
              <a16:creationId xmlns:a16="http://schemas.microsoft.com/office/drawing/2014/main" id="{379270E6-9985-437C-8498-6AC205D33C9A}"/>
            </a:ext>
          </a:extLst>
        </xdr:cNvPr>
        <xdr:cNvSpPr/>
      </xdr:nvSpPr>
      <xdr:spPr>
        <a:xfrm>
          <a:off x="3937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55135</xdr:rowOff>
    </xdr:from>
    <xdr:ext cx="736600" cy="259045"/>
    <xdr:sp macro="" textlink="">
      <xdr:nvSpPr>
        <xdr:cNvPr id="395" name="テキスト ボックス 394">
          <a:extLst>
            <a:ext uri="{FF2B5EF4-FFF2-40B4-BE49-F238E27FC236}">
              <a16:creationId xmlns:a16="http://schemas.microsoft.com/office/drawing/2014/main" id="{300BA9B0-3487-4C1A-8211-8EC4701B8036}"/>
            </a:ext>
          </a:extLst>
        </xdr:cNvPr>
        <xdr:cNvSpPr txBox="1"/>
      </xdr:nvSpPr>
      <xdr:spPr>
        <a:xfrm>
          <a:off x="3606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89915</xdr:rowOff>
    </xdr:from>
    <xdr:to>
      <xdr:col>15</xdr:col>
      <xdr:colOff>149225</xdr:colOff>
      <xdr:row>79</xdr:row>
      <xdr:rowOff>20065</xdr:rowOff>
    </xdr:to>
    <xdr:sp macro="" textlink="">
      <xdr:nvSpPr>
        <xdr:cNvPr id="396" name="楕円 395">
          <a:extLst>
            <a:ext uri="{FF2B5EF4-FFF2-40B4-BE49-F238E27FC236}">
              <a16:creationId xmlns:a16="http://schemas.microsoft.com/office/drawing/2014/main" id="{7448A468-B550-4742-A650-5B2BEB916510}"/>
            </a:ext>
          </a:extLst>
        </xdr:cNvPr>
        <xdr:cNvSpPr/>
      </xdr:nvSpPr>
      <xdr:spPr>
        <a:xfrm>
          <a:off x="3048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4842</xdr:rowOff>
    </xdr:from>
    <xdr:ext cx="762000" cy="259045"/>
    <xdr:sp macro="" textlink="">
      <xdr:nvSpPr>
        <xdr:cNvPr id="397" name="テキスト ボックス 396">
          <a:extLst>
            <a:ext uri="{FF2B5EF4-FFF2-40B4-BE49-F238E27FC236}">
              <a16:creationId xmlns:a16="http://schemas.microsoft.com/office/drawing/2014/main" id="{1A0A2771-0720-4FC7-AD89-2A4DA9DEA342}"/>
            </a:ext>
          </a:extLst>
        </xdr:cNvPr>
        <xdr:cNvSpPr txBox="1"/>
      </xdr:nvSpPr>
      <xdr:spPr>
        <a:xfrm>
          <a:off x="2717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9906</xdr:rowOff>
    </xdr:from>
    <xdr:to>
      <xdr:col>11</xdr:col>
      <xdr:colOff>60325</xdr:colOff>
      <xdr:row>79</xdr:row>
      <xdr:rowOff>111506</xdr:rowOff>
    </xdr:to>
    <xdr:sp macro="" textlink="">
      <xdr:nvSpPr>
        <xdr:cNvPr id="398" name="楕円 397">
          <a:extLst>
            <a:ext uri="{FF2B5EF4-FFF2-40B4-BE49-F238E27FC236}">
              <a16:creationId xmlns:a16="http://schemas.microsoft.com/office/drawing/2014/main" id="{E80D4228-143C-4588-B885-7FD8FC36DB1C}"/>
            </a:ext>
          </a:extLst>
        </xdr:cNvPr>
        <xdr:cNvSpPr/>
      </xdr:nvSpPr>
      <xdr:spPr>
        <a:xfrm>
          <a:off x="2159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96283</xdr:rowOff>
    </xdr:from>
    <xdr:ext cx="762000" cy="259045"/>
    <xdr:sp macro="" textlink="">
      <xdr:nvSpPr>
        <xdr:cNvPr id="399" name="テキスト ボックス 398">
          <a:extLst>
            <a:ext uri="{FF2B5EF4-FFF2-40B4-BE49-F238E27FC236}">
              <a16:creationId xmlns:a16="http://schemas.microsoft.com/office/drawing/2014/main" id="{B104BAD0-BA04-4979-A79A-7532B8F00BA9}"/>
            </a:ext>
          </a:extLst>
        </xdr:cNvPr>
        <xdr:cNvSpPr txBox="1"/>
      </xdr:nvSpPr>
      <xdr:spPr>
        <a:xfrm>
          <a:off x="1828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105918</xdr:rowOff>
    </xdr:from>
    <xdr:to>
      <xdr:col>6</xdr:col>
      <xdr:colOff>171450</xdr:colOff>
      <xdr:row>80</xdr:row>
      <xdr:rowOff>36068</xdr:rowOff>
    </xdr:to>
    <xdr:sp macro="" textlink="">
      <xdr:nvSpPr>
        <xdr:cNvPr id="400" name="楕円 399">
          <a:extLst>
            <a:ext uri="{FF2B5EF4-FFF2-40B4-BE49-F238E27FC236}">
              <a16:creationId xmlns:a16="http://schemas.microsoft.com/office/drawing/2014/main" id="{5CC0155F-119E-4A40-B352-CA6F56A88CCA}"/>
            </a:ext>
          </a:extLst>
        </xdr:cNvPr>
        <xdr:cNvSpPr/>
      </xdr:nvSpPr>
      <xdr:spPr>
        <a:xfrm>
          <a:off x="1270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20845</xdr:rowOff>
    </xdr:from>
    <xdr:ext cx="762000" cy="259045"/>
    <xdr:sp macro="" textlink="">
      <xdr:nvSpPr>
        <xdr:cNvPr id="401" name="テキスト ボックス 400">
          <a:extLst>
            <a:ext uri="{FF2B5EF4-FFF2-40B4-BE49-F238E27FC236}">
              <a16:creationId xmlns:a16="http://schemas.microsoft.com/office/drawing/2014/main" id="{2F46C958-5A79-4638-8932-15EC646FCEC4}"/>
            </a:ext>
          </a:extLst>
        </xdr:cNvPr>
        <xdr:cNvSpPr txBox="1"/>
      </xdr:nvSpPr>
      <xdr:spPr>
        <a:xfrm>
          <a:off x="939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BF94B002-A061-4E66-968F-7749C69972F2}"/>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52722D1C-7B0C-4E56-8A47-0A7B48FA70B4}"/>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EBA487F-93CA-4B32-B44C-D29A31DF8FCE}"/>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2F9EAD34-E4C6-48B4-9ABB-FC24DC4AE867}"/>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E90CA501-1E35-48CC-B837-691362DB445D}"/>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9B5FD6FE-01EE-4D95-9503-F3A95E25DEFC}"/>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AD93929B-D5BF-4B7B-A6FC-F35494DC8963}"/>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D38AAD1B-76EA-4C26-95E0-5D13195F78AC}"/>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39EEF9BD-F777-4242-AAF8-883F62EB4A75}"/>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E0B3D91-FCAE-4088-8829-BCCE6FBF2D8D}"/>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8DF9E989-7C9D-4974-A02F-FF5B0024D5D6}"/>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類似団体内平均値、全国平均及び青森県平均のいずれも下回る</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71.2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％となっているが、前年度から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％上昇している。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件費及び補助費等については、大きく削減をするのが難しいため、増加傾向である扶助費、維持補修費及び物件費を重点的に抑制する。公債費以外で大きな比率を占める繰出金の抑制が課題であるが、各特別会計の事業見直しを図ることで繰出金支出を抑え、経常経費全体の抑制を図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B603EC9F-8EC9-49D4-BA84-8C795BBD4EDA}"/>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9695C252-2458-4B45-BB98-D2492C9875EC}"/>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932C2353-4A06-4B83-BB61-C7607F62B6D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3ABDAF56-4738-4C55-B4B8-6E9738D690CC}"/>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3EA5D2B5-7E1C-449D-A7DC-32937F7299B8}"/>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1A90A0DA-CBE1-4E4D-AF1C-146E4003F1B9}"/>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C03AD9B3-B633-4134-B347-CE090CE1C68C}"/>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D6F89A6-31A1-4BCB-AF06-1EB349B7E681}"/>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195594DC-C09E-4958-8B5A-6D28F7DDAEF9}"/>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8714EFC5-6E92-45A6-961F-6D7B6D5C6093}"/>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2DFC450-4D23-4D94-A968-16D12EF8DDF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810B6AFD-7994-4E73-A982-38A37732C7B6}"/>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21116C48-FC26-457B-A29B-EDC4F1F89E8B}"/>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E42822B9-1C4F-40D4-A091-F66B99903F02}"/>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7" name="直線コネクタ 426">
          <a:extLst>
            <a:ext uri="{FF2B5EF4-FFF2-40B4-BE49-F238E27FC236}">
              <a16:creationId xmlns:a16="http://schemas.microsoft.com/office/drawing/2014/main" id="{BF1C01CC-994C-40A2-A158-565BCECB2C63}"/>
            </a:ext>
          </a:extLst>
        </xdr:cNvPr>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8" name="公債費以外最小値テキスト">
          <a:extLst>
            <a:ext uri="{FF2B5EF4-FFF2-40B4-BE49-F238E27FC236}">
              <a16:creationId xmlns:a16="http://schemas.microsoft.com/office/drawing/2014/main" id="{E9FF1B35-EB5B-4716-B517-F7F67D326A07}"/>
            </a:ext>
          </a:extLst>
        </xdr:cNvPr>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9" name="直線コネクタ 428">
          <a:extLst>
            <a:ext uri="{FF2B5EF4-FFF2-40B4-BE49-F238E27FC236}">
              <a16:creationId xmlns:a16="http://schemas.microsoft.com/office/drawing/2014/main" id="{3ED69AE0-9442-44AD-9CB0-1D00282F2134}"/>
            </a:ext>
          </a:extLst>
        </xdr:cNvPr>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0" name="公債費以外最大値テキスト">
          <a:extLst>
            <a:ext uri="{FF2B5EF4-FFF2-40B4-BE49-F238E27FC236}">
              <a16:creationId xmlns:a16="http://schemas.microsoft.com/office/drawing/2014/main" id="{B10C55F9-A52F-4211-AF67-8CFC526BC4FA}"/>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1" name="直線コネクタ 430">
          <a:extLst>
            <a:ext uri="{FF2B5EF4-FFF2-40B4-BE49-F238E27FC236}">
              <a16:creationId xmlns:a16="http://schemas.microsoft.com/office/drawing/2014/main" id="{4B70C8C0-0824-4A68-9F51-9A00347ED16F}"/>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17272</xdr:rowOff>
    </xdr:from>
    <xdr:to>
      <xdr:col>82</xdr:col>
      <xdr:colOff>107950</xdr:colOff>
      <xdr:row>76</xdr:row>
      <xdr:rowOff>67563</xdr:rowOff>
    </xdr:to>
    <xdr:cxnSp macro="">
      <xdr:nvCxnSpPr>
        <xdr:cNvPr id="432" name="直線コネクタ 431">
          <a:extLst>
            <a:ext uri="{FF2B5EF4-FFF2-40B4-BE49-F238E27FC236}">
              <a16:creationId xmlns:a16="http://schemas.microsoft.com/office/drawing/2014/main" id="{207087D4-DF80-4915-B097-F3937E134DE7}"/>
            </a:ext>
          </a:extLst>
        </xdr:cNvPr>
        <xdr:cNvCxnSpPr/>
      </xdr:nvCxnSpPr>
      <xdr:spPr>
        <a:xfrm>
          <a:off x="15671800" y="13047472"/>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33" name="公債費以外平均値テキスト">
          <a:extLst>
            <a:ext uri="{FF2B5EF4-FFF2-40B4-BE49-F238E27FC236}">
              <a16:creationId xmlns:a16="http://schemas.microsoft.com/office/drawing/2014/main" id="{839199A5-C9F9-476B-91FE-82471AAF8990}"/>
            </a:ext>
          </a:extLst>
        </xdr:cNvPr>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4" name="フローチャート: 判断 433">
          <a:extLst>
            <a:ext uri="{FF2B5EF4-FFF2-40B4-BE49-F238E27FC236}">
              <a16:creationId xmlns:a16="http://schemas.microsoft.com/office/drawing/2014/main" id="{A66844A7-3F92-4A78-8D51-425F80ECB279}"/>
            </a:ext>
          </a:extLst>
        </xdr:cNvPr>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78994</xdr:rowOff>
    </xdr:from>
    <xdr:to>
      <xdr:col>78</xdr:col>
      <xdr:colOff>69850</xdr:colOff>
      <xdr:row>76</xdr:row>
      <xdr:rowOff>17272</xdr:rowOff>
    </xdr:to>
    <xdr:cxnSp macro="">
      <xdr:nvCxnSpPr>
        <xdr:cNvPr id="435" name="直線コネクタ 434">
          <a:extLst>
            <a:ext uri="{FF2B5EF4-FFF2-40B4-BE49-F238E27FC236}">
              <a16:creationId xmlns:a16="http://schemas.microsoft.com/office/drawing/2014/main" id="{A3526641-3B2E-449E-970D-E845B74F227D}"/>
            </a:ext>
          </a:extLst>
        </xdr:cNvPr>
        <xdr:cNvCxnSpPr/>
      </xdr:nvCxnSpPr>
      <xdr:spPr>
        <a:xfrm>
          <a:off x="14782800" y="1293774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6" name="フローチャート: 判断 435">
          <a:extLst>
            <a:ext uri="{FF2B5EF4-FFF2-40B4-BE49-F238E27FC236}">
              <a16:creationId xmlns:a16="http://schemas.microsoft.com/office/drawing/2014/main" id="{27852DD9-9F84-4556-A8E4-32E540586E43}"/>
            </a:ext>
          </a:extLst>
        </xdr:cNvPr>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61992</xdr:rowOff>
    </xdr:from>
    <xdr:ext cx="736600" cy="259045"/>
    <xdr:sp macro="" textlink="">
      <xdr:nvSpPr>
        <xdr:cNvPr id="437" name="テキスト ボックス 436">
          <a:extLst>
            <a:ext uri="{FF2B5EF4-FFF2-40B4-BE49-F238E27FC236}">
              <a16:creationId xmlns:a16="http://schemas.microsoft.com/office/drawing/2014/main" id="{EFC194EA-CE8C-48B0-8DD4-287B7880B02A}"/>
            </a:ext>
          </a:extLst>
        </xdr:cNvPr>
        <xdr:cNvSpPr txBox="1"/>
      </xdr:nvSpPr>
      <xdr:spPr>
        <a:xfrm>
          <a:off x="15290800" y="13092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78994</xdr:rowOff>
    </xdr:from>
    <xdr:to>
      <xdr:col>73</xdr:col>
      <xdr:colOff>180975</xdr:colOff>
      <xdr:row>76</xdr:row>
      <xdr:rowOff>53848</xdr:rowOff>
    </xdr:to>
    <xdr:cxnSp macro="">
      <xdr:nvCxnSpPr>
        <xdr:cNvPr id="438" name="直線コネクタ 437">
          <a:extLst>
            <a:ext uri="{FF2B5EF4-FFF2-40B4-BE49-F238E27FC236}">
              <a16:creationId xmlns:a16="http://schemas.microsoft.com/office/drawing/2014/main" id="{AADE47F8-73D6-407B-BD93-4C63E833C370}"/>
            </a:ext>
          </a:extLst>
        </xdr:cNvPr>
        <xdr:cNvCxnSpPr/>
      </xdr:nvCxnSpPr>
      <xdr:spPr>
        <a:xfrm flipV="1">
          <a:off x="13893800" y="1293774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9" name="フローチャート: 判断 438">
          <a:extLst>
            <a:ext uri="{FF2B5EF4-FFF2-40B4-BE49-F238E27FC236}">
              <a16:creationId xmlns:a16="http://schemas.microsoft.com/office/drawing/2014/main" id="{B5543883-1E6D-4A04-95D5-42FA5C414A08}"/>
            </a:ext>
          </a:extLst>
        </xdr:cNvPr>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16273</xdr:rowOff>
    </xdr:from>
    <xdr:ext cx="762000" cy="259045"/>
    <xdr:sp macro="" textlink="">
      <xdr:nvSpPr>
        <xdr:cNvPr id="440" name="テキスト ボックス 439">
          <a:extLst>
            <a:ext uri="{FF2B5EF4-FFF2-40B4-BE49-F238E27FC236}">
              <a16:creationId xmlns:a16="http://schemas.microsoft.com/office/drawing/2014/main" id="{1593BCA5-5801-48BB-98C4-063A3444F3D5}"/>
            </a:ext>
          </a:extLst>
        </xdr:cNvPr>
        <xdr:cNvSpPr txBox="1"/>
      </xdr:nvSpPr>
      <xdr:spPr>
        <a:xfrm>
          <a:off x="14401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49276</xdr:rowOff>
    </xdr:from>
    <xdr:to>
      <xdr:col>69</xdr:col>
      <xdr:colOff>92075</xdr:colOff>
      <xdr:row>76</xdr:row>
      <xdr:rowOff>53848</xdr:rowOff>
    </xdr:to>
    <xdr:cxnSp macro="">
      <xdr:nvCxnSpPr>
        <xdr:cNvPr id="441" name="直線コネクタ 440">
          <a:extLst>
            <a:ext uri="{FF2B5EF4-FFF2-40B4-BE49-F238E27FC236}">
              <a16:creationId xmlns:a16="http://schemas.microsoft.com/office/drawing/2014/main" id="{94E3F2A1-74B2-4399-AC35-7AED0279C259}"/>
            </a:ext>
          </a:extLst>
        </xdr:cNvPr>
        <xdr:cNvCxnSpPr/>
      </xdr:nvCxnSpPr>
      <xdr:spPr>
        <a:xfrm>
          <a:off x="13004800" y="13079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42" name="フローチャート: 判断 441">
          <a:extLst>
            <a:ext uri="{FF2B5EF4-FFF2-40B4-BE49-F238E27FC236}">
              <a16:creationId xmlns:a16="http://schemas.microsoft.com/office/drawing/2014/main" id="{853FEED3-661C-40F3-A38C-EAD1D3C778D6}"/>
            </a:ext>
          </a:extLst>
        </xdr:cNvPr>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43" name="テキスト ボックス 442">
          <a:extLst>
            <a:ext uri="{FF2B5EF4-FFF2-40B4-BE49-F238E27FC236}">
              <a16:creationId xmlns:a16="http://schemas.microsoft.com/office/drawing/2014/main" id="{DFB58FB3-D711-4F4B-8053-108969E6020E}"/>
            </a:ext>
          </a:extLst>
        </xdr:cNvPr>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44" name="フローチャート: 判断 443">
          <a:extLst>
            <a:ext uri="{FF2B5EF4-FFF2-40B4-BE49-F238E27FC236}">
              <a16:creationId xmlns:a16="http://schemas.microsoft.com/office/drawing/2014/main" id="{1363E4F9-DFEA-4C1C-BEB0-9A6D8A2AF1B4}"/>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45" name="テキスト ボックス 444">
          <a:extLst>
            <a:ext uri="{FF2B5EF4-FFF2-40B4-BE49-F238E27FC236}">
              <a16:creationId xmlns:a16="http://schemas.microsoft.com/office/drawing/2014/main" id="{F4AE2FDB-9A4A-44D2-A039-42D0E0587834}"/>
            </a:ext>
          </a:extLst>
        </xdr:cNvPr>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D8527160-954F-4481-B2F4-E69E6EE52627}"/>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3EE8E9E4-1A98-41FA-862D-A164F4A254DC}"/>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5C428B4B-9149-4894-A84C-A3BC9B34FC39}"/>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CF1A9274-AB94-4BEE-9182-40BD154F641F}"/>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483910F2-67FE-43F3-B027-6D48B7DDF57A}"/>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51" name="楕円 450">
          <a:extLst>
            <a:ext uri="{FF2B5EF4-FFF2-40B4-BE49-F238E27FC236}">
              <a16:creationId xmlns:a16="http://schemas.microsoft.com/office/drawing/2014/main" id="{29E9CE3B-5799-4C19-B6FE-6C27D0E6880B}"/>
            </a:ext>
          </a:extLst>
        </xdr:cNvPr>
        <xdr:cNvSpPr/>
      </xdr:nvSpPr>
      <xdr:spPr>
        <a:xfrm>
          <a:off x="16459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33291</xdr:rowOff>
    </xdr:from>
    <xdr:ext cx="762000" cy="259045"/>
    <xdr:sp macro="" textlink="">
      <xdr:nvSpPr>
        <xdr:cNvPr id="452" name="公債費以外該当値テキスト">
          <a:extLst>
            <a:ext uri="{FF2B5EF4-FFF2-40B4-BE49-F238E27FC236}">
              <a16:creationId xmlns:a16="http://schemas.microsoft.com/office/drawing/2014/main" id="{126FF8BE-2D6E-491A-8D7B-77598A5324C6}"/>
            </a:ext>
          </a:extLst>
        </xdr:cNvPr>
        <xdr:cNvSpPr txBox="1"/>
      </xdr:nvSpPr>
      <xdr:spPr>
        <a:xfrm>
          <a:off x="16598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137922</xdr:rowOff>
    </xdr:from>
    <xdr:to>
      <xdr:col>78</xdr:col>
      <xdr:colOff>120650</xdr:colOff>
      <xdr:row>76</xdr:row>
      <xdr:rowOff>68072</xdr:rowOff>
    </xdr:to>
    <xdr:sp macro="" textlink="">
      <xdr:nvSpPr>
        <xdr:cNvPr id="453" name="楕円 452">
          <a:extLst>
            <a:ext uri="{FF2B5EF4-FFF2-40B4-BE49-F238E27FC236}">
              <a16:creationId xmlns:a16="http://schemas.microsoft.com/office/drawing/2014/main" id="{25243C71-00A4-4BB7-A7CE-E1B0C181CA4B}"/>
            </a:ext>
          </a:extLst>
        </xdr:cNvPr>
        <xdr:cNvSpPr/>
      </xdr:nvSpPr>
      <xdr:spPr>
        <a:xfrm>
          <a:off x="15621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78249</xdr:rowOff>
    </xdr:from>
    <xdr:ext cx="736600" cy="259045"/>
    <xdr:sp macro="" textlink="">
      <xdr:nvSpPr>
        <xdr:cNvPr id="454" name="テキスト ボックス 453">
          <a:extLst>
            <a:ext uri="{FF2B5EF4-FFF2-40B4-BE49-F238E27FC236}">
              <a16:creationId xmlns:a16="http://schemas.microsoft.com/office/drawing/2014/main" id="{C7B75E87-02D0-40BC-B3A7-E44AF672F1AB}"/>
            </a:ext>
          </a:extLst>
        </xdr:cNvPr>
        <xdr:cNvSpPr txBox="1"/>
      </xdr:nvSpPr>
      <xdr:spPr>
        <a:xfrm>
          <a:off x="15290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28194</xdr:rowOff>
    </xdr:from>
    <xdr:to>
      <xdr:col>74</xdr:col>
      <xdr:colOff>31750</xdr:colOff>
      <xdr:row>75</xdr:row>
      <xdr:rowOff>129794</xdr:rowOff>
    </xdr:to>
    <xdr:sp macro="" textlink="">
      <xdr:nvSpPr>
        <xdr:cNvPr id="455" name="楕円 454">
          <a:extLst>
            <a:ext uri="{FF2B5EF4-FFF2-40B4-BE49-F238E27FC236}">
              <a16:creationId xmlns:a16="http://schemas.microsoft.com/office/drawing/2014/main" id="{22BF2DC2-5B31-4DF6-9040-53207C67D54A}"/>
            </a:ext>
          </a:extLst>
        </xdr:cNvPr>
        <xdr:cNvSpPr/>
      </xdr:nvSpPr>
      <xdr:spPr>
        <a:xfrm>
          <a:off x="14732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139971</xdr:rowOff>
    </xdr:from>
    <xdr:ext cx="762000" cy="259045"/>
    <xdr:sp macro="" textlink="">
      <xdr:nvSpPr>
        <xdr:cNvPr id="456" name="テキスト ボックス 455">
          <a:extLst>
            <a:ext uri="{FF2B5EF4-FFF2-40B4-BE49-F238E27FC236}">
              <a16:creationId xmlns:a16="http://schemas.microsoft.com/office/drawing/2014/main" id="{178719CF-AF73-458B-81A3-9374E851C4E6}"/>
            </a:ext>
          </a:extLst>
        </xdr:cNvPr>
        <xdr:cNvSpPr txBox="1"/>
      </xdr:nvSpPr>
      <xdr:spPr>
        <a:xfrm>
          <a:off x="14401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xdr:rowOff>
    </xdr:from>
    <xdr:to>
      <xdr:col>69</xdr:col>
      <xdr:colOff>142875</xdr:colOff>
      <xdr:row>76</xdr:row>
      <xdr:rowOff>104648</xdr:rowOff>
    </xdr:to>
    <xdr:sp macro="" textlink="">
      <xdr:nvSpPr>
        <xdr:cNvPr id="457" name="楕円 456">
          <a:extLst>
            <a:ext uri="{FF2B5EF4-FFF2-40B4-BE49-F238E27FC236}">
              <a16:creationId xmlns:a16="http://schemas.microsoft.com/office/drawing/2014/main" id="{E76E5C4B-8BFA-49C0-ABC3-A59344566A3A}"/>
            </a:ext>
          </a:extLst>
        </xdr:cNvPr>
        <xdr:cNvSpPr/>
      </xdr:nvSpPr>
      <xdr:spPr>
        <a:xfrm>
          <a:off x="13843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89425</xdr:rowOff>
    </xdr:from>
    <xdr:ext cx="762000" cy="259045"/>
    <xdr:sp macro="" textlink="">
      <xdr:nvSpPr>
        <xdr:cNvPr id="458" name="テキスト ボックス 457">
          <a:extLst>
            <a:ext uri="{FF2B5EF4-FFF2-40B4-BE49-F238E27FC236}">
              <a16:creationId xmlns:a16="http://schemas.microsoft.com/office/drawing/2014/main" id="{F473F0ED-1F7A-45A8-BD73-2517B730C0A6}"/>
            </a:ext>
          </a:extLst>
        </xdr:cNvPr>
        <xdr:cNvSpPr txBox="1"/>
      </xdr:nvSpPr>
      <xdr:spPr>
        <a:xfrm>
          <a:off x="135128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169926</xdr:rowOff>
    </xdr:from>
    <xdr:to>
      <xdr:col>65</xdr:col>
      <xdr:colOff>53975</xdr:colOff>
      <xdr:row>76</xdr:row>
      <xdr:rowOff>100076</xdr:rowOff>
    </xdr:to>
    <xdr:sp macro="" textlink="">
      <xdr:nvSpPr>
        <xdr:cNvPr id="459" name="楕円 458">
          <a:extLst>
            <a:ext uri="{FF2B5EF4-FFF2-40B4-BE49-F238E27FC236}">
              <a16:creationId xmlns:a16="http://schemas.microsoft.com/office/drawing/2014/main" id="{C11D5350-988A-4841-861A-92FDF3C57725}"/>
            </a:ext>
          </a:extLst>
        </xdr:cNvPr>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84853</xdr:rowOff>
    </xdr:from>
    <xdr:ext cx="762000" cy="259045"/>
    <xdr:sp macro="" textlink="">
      <xdr:nvSpPr>
        <xdr:cNvPr id="460" name="テキスト ボックス 459">
          <a:extLst>
            <a:ext uri="{FF2B5EF4-FFF2-40B4-BE49-F238E27FC236}">
              <a16:creationId xmlns:a16="http://schemas.microsoft.com/office/drawing/2014/main" id="{58D48E68-5AC3-4741-983F-D6913701DDFB}"/>
            </a:ext>
          </a:extLst>
        </xdr:cNvPr>
        <xdr:cNvSpPr txBox="1"/>
      </xdr:nvSpPr>
      <xdr:spPr>
        <a:xfrm>
          <a:off x="126238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99D7BCC6-7E85-4002-9E25-CB9331DB89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8682C00B-8C34-4EF0-9C6B-0D8044BCBF3C}"/>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83773F32-EBF6-4D57-900A-5B32E2A418A3}"/>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9CDF0BDF-DBBB-46E8-9780-C8C18F40E244}"/>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E054205A-3937-4428-9A3D-B8FFC125357A}"/>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青森県階上町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730926CC-0BD8-44A4-8F0F-3B6B3BEBEC6A}"/>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17F39D33-9C48-484E-B1E7-C22F8929DAD8}"/>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D3548785-02BF-4E46-B9C4-08007EF6281D}"/>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445CC53F-051E-4EAA-9A68-D50F34C10E62}"/>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B1FC2E4B-EF12-4283-A8CA-78E46FE292E2}"/>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69F7701F-9367-4E04-BCE0-E8CCA203B226}"/>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55058007-E47A-4451-B1A5-785BA7294428}"/>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87A905CB-0804-4FFE-8087-DCE0D456887C}"/>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15D40A96-030E-4638-A5E4-91314675AD2E}"/>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1B1AE049-BBBF-4288-9A1A-52A5C0D9C401}"/>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9024C5D8-DB02-4016-9769-1256D13C0397}"/>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84ABC28F-7624-4922-8097-2337A649407F}"/>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8508BA66-3219-4F84-9941-8302C7DB0FC5}"/>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F4C09E38-B339-4451-B198-136F83C32CAF}"/>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B8843F00-48CC-4357-8C2D-E44114A72D2F}"/>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49BB7086-D022-4592-B8DE-43B48D0D36C4}"/>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CD9D5C15-90FF-44EE-BC3A-798BABBA444A}"/>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7E01BA37-7512-430F-9603-BCCE691FE5E3}"/>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65BDC7B2-5D2D-440D-A23D-846C4A5E277D}"/>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BE6D0B02-9FDE-46B5-ADCE-75B92A38EEC4}"/>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7DEB071F-2DAF-4589-85C9-9728C1881E84}"/>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69986C3E-A045-4B98-BE93-E06A69CFFBEC}"/>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44824F54-454F-4902-A2A2-83A1E96EC63F}"/>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5D3AAD6B-7E48-414F-B381-E3F609BA8368}"/>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349FF2CB-62C5-4BE4-A55D-94B2C1A71B7C}"/>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29F1E8EB-CEB8-4A3E-AABD-E5295AC0D983}"/>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B11B9892-120B-4076-937F-EBD3AF80A4B3}"/>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13B7EE58-D765-412A-8B3F-372197AB253A}"/>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5F87D579-009C-424B-B307-610B88B604BC}"/>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A3F84174-D289-48B2-99CB-AFAB6BB5E67A}"/>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E68E27B9-F3E3-4E23-B6EB-AB29EF546B19}"/>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1DBE2CE9-F824-45CD-B8BC-BB65B379A249}"/>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E21E5E8F-3CDD-47F6-A799-1851CF2F354F}"/>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87060ECA-1E88-42C0-A65B-296FB07E0134}"/>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A7855B92-E946-4AC5-B8D8-3C67B822503E}"/>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A7D9C72F-7909-4993-ACE6-1F2CEC40A7D2}"/>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70F585FF-CC37-417A-B268-40D2A7C9BC1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B0E185B0-F9C2-4DFF-A0CE-347AF9CE8FA4}"/>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a:extLst>
            <a:ext uri="{FF2B5EF4-FFF2-40B4-BE49-F238E27FC236}">
              <a16:creationId xmlns:a16="http://schemas.microsoft.com/office/drawing/2014/main" id="{E82FA00E-735A-4AF9-B785-F29985BB0FF8}"/>
            </a:ext>
          </a:extLst>
        </xdr:cNvPr>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a:extLst>
            <a:ext uri="{FF2B5EF4-FFF2-40B4-BE49-F238E27FC236}">
              <a16:creationId xmlns:a16="http://schemas.microsoft.com/office/drawing/2014/main" id="{43494AFD-0CEB-4120-BE3E-B6C6DCCFB380}"/>
            </a:ext>
          </a:extLst>
        </xdr:cNvPr>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a:extLst>
            <a:ext uri="{FF2B5EF4-FFF2-40B4-BE49-F238E27FC236}">
              <a16:creationId xmlns:a16="http://schemas.microsoft.com/office/drawing/2014/main" id="{31CDA050-C519-4CA9-AC46-1D37893EFA4B}"/>
            </a:ext>
          </a:extLst>
        </xdr:cNvPr>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a:extLst>
            <a:ext uri="{FF2B5EF4-FFF2-40B4-BE49-F238E27FC236}">
              <a16:creationId xmlns:a16="http://schemas.microsoft.com/office/drawing/2014/main" id="{EABC1C7F-342C-4A71-85E0-8CB0AE39313C}"/>
            </a:ext>
          </a:extLst>
        </xdr:cNvPr>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a:extLst>
            <a:ext uri="{FF2B5EF4-FFF2-40B4-BE49-F238E27FC236}">
              <a16:creationId xmlns:a16="http://schemas.microsoft.com/office/drawing/2014/main" id="{EDB864C2-9CFE-4496-AB3C-148B6A26E466}"/>
            </a:ext>
          </a:extLst>
        </xdr:cNvPr>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85699</xdr:rowOff>
    </xdr:from>
    <xdr:to>
      <xdr:col>29</xdr:col>
      <xdr:colOff>127000</xdr:colOff>
      <xdr:row>19</xdr:row>
      <xdr:rowOff>102807</xdr:rowOff>
    </xdr:to>
    <xdr:cxnSp macro="">
      <xdr:nvCxnSpPr>
        <xdr:cNvPr id="50" name="直線コネクタ 49">
          <a:extLst>
            <a:ext uri="{FF2B5EF4-FFF2-40B4-BE49-F238E27FC236}">
              <a16:creationId xmlns:a16="http://schemas.microsoft.com/office/drawing/2014/main" id="{5B02E289-EA1F-425E-B6C5-52A84DDB6A1B}"/>
            </a:ext>
          </a:extLst>
        </xdr:cNvPr>
        <xdr:cNvCxnSpPr/>
      </xdr:nvCxnSpPr>
      <xdr:spPr bwMode="auto">
        <a:xfrm flipV="1">
          <a:off x="5003800" y="3390874"/>
          <a:ext cx="647700" cy="17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116646</xdr:rowOff>
    </xdr:from>
    <xdr:ext cx="762000" cy="259045"/>
    <xdr:sp macro="" textlink="">
      <xdr:nvSpPr>
        <xdr:cNvPr id="51" name="人口1人当たり決算額の推移平均値テキスト130">
          <a:extLst>
            <a:ext uri="{FF2B5EF4-FFF2-40B4-BE49-F238E27FC236}">
              <a16:creationId xmlns:a16="http://schemas.microsoft.com/office/drawing/2014/main" id="{F26D4608-73E9-4B45-90EA-D1886D6081C6}"/>
            </a:ext>
          </a:extLst>
        </xdr:cNvPr>
        <xdr:cNvSpPr txBox="1"/>
      </xdr:nvSpPr>
      <xdr:spPr>
        <a:xfrm>
          <a:off x="5740400" y="2907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a:extLst>
            <a:ext uri="{FF2B5EF4-FFF2-40B4-BE49-F238E27FC236}">
              <a16:creationId xmlns:a16="http://schemas.microsoft.com/office/drawing/2014/main" id="{C34192A0-B2B8-4844-810D-49BD367CEF39}"/>
            </a:ext>
          </a:extLst>
        </xdr:cNvPr>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102395</xdr:rowOff>
    </xdr:from>
    <xdr:to>
      <xdr:col>26</xdr:col>
      <xdr:colOff>50800</xdr:colOff>
      <xdr:row>19</xdr:row>
      <xdr:rowOff>102807</xdr:rowOff>
    </xdr:to>
    <xdr:cxnSp macro="">
      <xdr:nvCxnSpPr>
        <xdr:cNvPr id="53" name="直線コネクタ 52">
          <a:extLst>
            <a:ext uri="{FF2B5EF4-FFF2-40B4-BE49-F238E27FC236}">
              <a16:creationId xmlns:a16="http://schemas.microsoft.com/office/drawing/2014/main" id="{C3820707-8597-4949-B293-91A9007C4E2E}"/>
            </a:ext>
          </a:extLst>
        </xdr:cNvPr>
        <xdr:cNvCxnSpPr/>
      </xdr:nvCxnSpPr>
      <xdr:spPr bwMode="auto">
        <a:xfrm>
          <a:off x="4305300" y="3407570"/>
          <a:ext cx="698500" cy="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a:extLst>
            <a:ext uri="{FF2B5EF4-FFF2-40B4-BE49-F238E27FC236}">
              <a16:creationId xmlns:a16="http://schemas.microsoft.com/office/drawing/2014/main" id="{DF1C2DE5-9B65-4D01-8B7A-7C9FAD379E3F}"/>
            </a:ext>
          </a:extLst>
        </xdr:cNvPr>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55221</xdr:rowOff>
    </xdr:from>
    <xdr:ext cx="736600" cy="259045"/>
    <xdr:sp macro="" textlink="">
      <xdr:nvSpPr>
        <xdr:cNvPr id="55" name="テキスト ボックス 54">
          <a:extLst>
            <a:ext uri="{FF2B5EF4-FFF2-40B4-BE49-F238E27FC236}">
              <a16:creationId xmlns:a16="http://schemas.microsoft.com/office/drawing/2014/main" id="{A2EF9557-337E-4032-9372-4796CF5ADD02}"/>
            </a:ext>
          </a:extLst>
        </xdr:cNvPr>
        <xdr:cNvSpPr txBox="1"/>
      </xdr:nvSpPr>
      <xdr:spPr>
        <a:xfrm>
          <a:off x="4622800" y="2846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102395</xdr:rowOff>
    </xdr:from>
    <xdr:to>
      <xdr:col>22</xdr:col>
      <xdr:colOff>114300</xdr:colOff>
      <xdr:row>19</xdr:row>
      <xdr:rowOff>112438</xdr:rowOff>
    </xdr:to>
    <xdr:cxnSp macro="">
      <xdr:nvCxnSpPr>
        <xdr:cNvPr id="56" name="直線コネクタ 55">
          <a:extLst>
            <a:ext uri="{FF2B5EF4-FFF2-40B4-BE49-F238E27FC236}">
              <a16:creationId xmlns:a16="http://schemas.microsoft.com/office/drawing/2014/main" id="{3AABAA3C-9C3D-4F1E-B052-B4A08483E02E}"/>
            </a:ext>
          </a:extLst>
        </xdr:cNvPr>
        <xdr:cNvCxnSpPr/>
      </xdr:nvCxnSpPr>
      <xdr:spPr bwMode="auto">
        <a:xfrm flipV="1">
          <a:off x="3606800" y="3407570"/>
          <a:ext cx="698500" cy="10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a:extLst>
            <a:ext uri="{FF2B5EF4-FFF2-40B4-BE49-F238E27FC236}">
              <a16:creationId xmlns:a16="http://schemas.microsoft.com/office/drawing/2014/main" id="{48DFF7F9-111F-4E9B-B8B3-5F054511CC2A}"/>
            </a:ext>
          </a:extLst>
        </xdr:cNvPr>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70545</xdr:rowOff>
    </xdr:from>
    <xdr:ext cx="762000" cy="259045"/>
    <xdr:sp macro="" textlink="">
      <xdr:nvSpPr>
        <xdr:cNvPr id="58" name="テキスト ボックス 57">
          <a:extLst>
            <a:ext uri="{FF2B5EF4-FFF2-40B4-BE49-F238E27FC236}">
              <a16:creationId xmlns:a16="http://schemas.microsoft.com/office/drawing/2014/main" id="{DCE55872-A5EC-44C7-B065-BFBB75C8CCA5}"/>
            </a:ext>
          </a:extLst>
        </xdr:cNvPr>
        <xdr:cNvSpPr txBox="1"/>
      </xdr:nvSpPr>
      <xdr:spPr>
        <a:xfrm>
          <a:off x="3924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112438</xdr:rowOff>
    </xdr:from>
    <xdr:to>
      <xdr:col>18</xdr:col>
      <xdr:colOff>177800</xdr:colOff>
      <xdr:row>19</xdr:row>
      <xdr:rowOff>135199</xdr:rowOff>
    </xdr:to>
    <xdr:cxnSp macro="">
      <xdr:nvCxnSpPr>
        <xdr:cNvPr id="59" name="直線コネクタ 58">
          <a:extLst>
            <a:ext uri="{FF2B5EF4-FFF2-40B4-BE49-F238E27FC236}">
              <a16:creationId xmlns:a16="http://schemas.microsoft.com/office/drawing/2014/main" id="{877BBF09-4F50-4B73-B0F3-4801BDE9F275}"/>
            </a:ext>
          </a:extLst>
        </xdr:cNvPr>
        <xdr:cNvCxnSpPr/>
      </xdr:nvCxnSpPr>
      <xdr:spPr bwMode="auto">
        <a:xfrm flipV="1">
          <a:off x="2908300" y="3417613"/>
          <a:ext cx="698500" cy="22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a:extLst>
            <a:ext uri="{FF2B5EF4-FFF2-40B4-BE49-F238E27FC236}">
              <a16:creationId xmlns:a16="http://schemas.microsoft.com/office/drawing/2014/main" id="{F4BE8D48-032C-4CBC-992D-B38EA7F8AF8B}"/>
            </a:ext>
          </a:extLst>
        </xdr:cNvPr>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32788</xdr:rowOff>
    </xdr:from>
    <xdr:ext cx="762000" cy="259045"/>
    <xdr:sp macro="" textlink="">
      <xdr:nvSpPr>
        <xdr:cNvPr id="61" name="テキスト ボックス 60">
          <a:extLst>
            <a:ext uri="{FF2B5EF4-FFF2-40B4-BE49-F238E27FC236}">
              <a16:creationId xmlns:a16="http://schemas.microsoft.com/office/drawing/2014/main" id="{3AF3B304-CB9A-4948-BB21-E9809B722513}"/>
            </a:ext>
          </a:extLst>
        </xdr:cNvPr>
        <xdr:cNvSpPr txBox="1"/>
      </xdr:nvSpPr>
      <xdr:spPr>
        <a:xfrm>
          <a:off x="32258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a:extLst>
            <a:ext uri="{FF2B5EF4-FFF2-40B4-BE49-F238E27FC236}">
              <a16:creationId xmlns:a16="http://schemas.microsoft.com/office/drawing/2014/main" id="{24FD900E-1953-4473-A4FA-ABB808E3228C}"/>
            </a:ext>
          </a:extLst>
        </xdr:cNvPr>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55473</xdr:rowOff>
    </xdr:from>
    <xdr:ext cx="762000" cy="259045"/>
    <xdr:sp macro="" textlink="">
      <xdr:nvSpPr>
        <xdr:cNvPr id="63" name="テキスト ボックス 62">
          <a:extLst>
            <a:ext uri="{FF2B5EF4-FFF2-40B4-BE49-F238E27FC236}">
              <a16:creationId xmlns:a16="http://schemas.microsoft.com/office/drawing/2014/main" id="{50F9631C-59BC-4FC8-9E89-C7CB2725A706}"/>
            </a:ext>
          </a:extLst>
        </xdr:cNvPr>
        <xdr:cNvSpPr txBox="1"/>
      </xdr:nvSpPr>
      <xdr:spPr>
        <a:xfrm>
          <a:off x="2527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9C40BCF6-AA00-47D4-8F40-45094077244A}"/>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14930E5E-EA6F-4D5B-8DDD-D15E5A051B6F}"/>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137C37EE-863B-4943-87F1-50A78CD75846}"/>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844BB71E-9BFB-4BA6-9C27-B65B21922D8E}"/>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4A56678A-26F5-478F-B2D4-294E6A989EF3}"/>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34899</xdr:rowOff>
    </xdr:from>
    <xdr:to>
      <xdr:col>29</xdr:col>
      <xdr:colOff>177800</xdr:colOff>
      <xdr:row>19</xdr:row>
      <xdr:rowOff>136499</xdr:rowOff>
    </xdr:to>
    <xdr:sp macro="" textlink="">
      <xdr:nvSpPr>
        <xdr:cNvPr id="69" name="楕円 68">
          <a:extLst>
            <a:ext uri="{FF2B5EF4-FFF2-40B4-BE49-F238E27FC236}">
              <a16:creationId xmlns:a16="http://schemas.microsoft.com/office/drawing/2014/main" id="{B1062DC8-DF49-4B06-A16F-29F5CD956A2D}"/>
            </a:ext>
          </a:extLst>
        </xdr:cNvPr>
        <xdr:cNvSpPr/>
      </xdr:nvSpPr>
      <xdr:spPr bwMode="auto">
        <a:xfrm>
          <a:off x="5600700" y="3340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114926</xdr:rowOff>
    </xdr:from>
    <xdr:ext cx="762000" cy="259045"/>
    <xdr:sp macro="" textlink="">
      <xdr:nvSpPr>
        <xdr:cNvPr id="70" name="人口1人当たり決算額の推移該当値テキスト130">
          <a:extLst>
            <a:ext uri="{FF2B5EF4-FFF2-40B4-BE49-F238E27FC236}">
              <a16:creationId xmlns:a16="http://schemas.microsoft.com/office/drawing/2014/main" id="{B40B80C8-32FF-42D9-961B-3631DFD3E197}"/>
            </a:ext>
          </a:extLst>
        </xdr:cNvPr>
        <xdr:cNvSpPr txBox="1"/>
      </xdr:nvSpPr>
      <xdr:spPr>
        <a:xfrm>
          <a:off x="5740400" y="3248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52007</xdr:rowOff>
    </xdr:from>
    <xdr:to>
      <xdr:col>26</xdr:col>
      <xdr:colOff>101600</xdr:colOff>
      <xdr:row>19</xdr:row>
      <xdr:rowOff>153607</xdr:rowOff>
    </xdr:to>
    <xdr:sp macro="" textlink="">
      <xdr:nvSpPr>
        <xdr:cNvPr id="71" name="楕円 70">
          <a:extLst>
            <a:ext uri="{FF2B5EF4-FFF2-40B4-BE49-F238E27FC236}">
              <a16:creationId xmlns:a16="http://schemas.microsoft.com/office/drawing/2014/main" id="{54399430-EF58-44BD-AA55-6A6C05A7FB22}"/>
            </a:ext>
          </a:extLst>
        </xdr:cNvPr>
        <xdr:cNvSpPr/>
      </xdr:nvSpPr>
      <xdr:spPr bwMode="auto">
        <a:xfrm>
          <a:off x="4953000" y="3357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138384</xdr:rowOff>
    </xdr:from>
    <xdr:ext cx="736600" cy="259045"/>
    <xdr:sp macro="" textlink="">
      <xdr:nvSpPr>
        <xdr:cNvPr id="72" name="テキスト ボックス 71">
          <a:extLst>
            <a:ext uri="{FF2B5EF4-FFF2-40B4-BE49-F238E27FC236}">
              <a16:creationId xmlns:a16="http://schemas.microsoft.com/office/drawing/2014/main" id="{CB0B895C-3600-4253-8359-335D823CBE16}"/>
            </a:ext>
          </a:extLst>
        </xdr:cNvPr>
        <xdr:cNvSpPr txBox="1"/>
      </xdr:nvSpPr>
      <xdr:spPr>
        <a:xfrm>
          <a:off x="4622800" y="344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51595</xdr:rowOff>
    </xdr:from>
    <xdr:to>
      <xdr:col>22</xdr:col>
      <xdr:colOff>165100</xdr:colOff>
      <xdr:row>19</xdr:row>
      <xdr:rowOff>153195</xdr:rowOff>
    </xdr:to>
    <xdr:sp macro="" textlink="">
      <xdr:nvSpPr>
        <xdr:cNvPr id="73" name="楕円 72">
          <a:extLst>
            <a:ext uri="{FF2B5EF4-FFF2-40B4-BE49-F238E27FC236}">
              <a16:creationId xmlns:a16="http://schemas.microsoft.com/office/drawing/2014/main" id="{3164792F-5F33-4CEA-A9C8-F4AD61B75E81}"/>
            </a:ext>
          </a:extLst>
        </xdr:cNvPr>
        <xdr:cNvSpPr/>
      </xdr:nvSpPr>
      <xdr:spPr bwMode="auto">
        <a:xfrm>
          <a:off x="4254500" y="3356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137972</xdr:rowOff>
    </xdr:from>
    <xdr:ext cx="762000" cy="259045"/>
    <xdr:sp macro="" textlink="">
      <xdr:nvSpPr>
        <xdr:cNvPr id="74" name="テキスト ボックス 73">
          <a:extLst>
            <a:ext uri="{FF2B5EF4-FFF2-40B4-BE49-F238E27FC236}">
              <a16:creationId xmlns:a16="http://schemas.microsoft.com/office/drawing/2014/main" id="{39CE9321-F22B-4BBE-87EA-D47E5DBCE49B}"/>
            </a:ext>
          </a:extLst>
        </xdr:cNvPr>
        <xdr:cNvSpPr txBox="1"/>
      </xdr:nvSpPr>
      <xdr:spPr>
        <a:xfrm>
          <a:off x="3924300" y="344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61638</xdr:rowOff>
    </xdr:from>
    <xdr:to>
      <xdr:col>19</xdr:col>
      <xdr:colOff>38100</xdr:colOff>
      <xdr:row>19</xdr:row>
      <xdr:rowOff>163238</xdr:rowOff>
    </xdr:to>
    <xdr:sp macro="" textlink="">
      <xdr:nvSpPr>
        <xdr:cNvPr id="75" name="楕円 74">
          <a:extLst>
            <a:ext uri="{FF2B5EF4-FFF2-40B4-BE49-F238E27FC236}">
              <a16:creationId xmlns:a16="http://schemas.microsoft.com/office/drawing/2014/main" id="{57E6DD64-D26B-4764-B9D9-B9DAACCCFFC7}"/>
            </a:ext>
          </a:extLst>
        </xdr:cNvPr>
        <xdr:cNvSpPr/>
      </xdr:nvSpPr>
      <xdr:spPr bwMode="auto">
        <a:xfrm>
          <a:off x="3556000" y="3366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148015</xdr:rowOff>
    </xdr:from>
    <xdr:ext cx="762000" cy="259045"/>
    <xdr:sp macro="" textlink="">
      <xdr:nvSpPr>
        <xdr:cNvPr id="76" name="テキスト ボックス 75">
          <a:extLst>
            <a:ext uri="{FF2B5EF4-FFF2-40B4-BE49-F238E27FC236}">
              <a16:creationId xmlns:a16="http://schemas.microsoft.com/office/drawing/2014/main" id="{36FE4310-03D5-42CA-82D9-0538C45B987D}"/>
            </a:ext>
          </a:extLst>
        </xdr:cNvPr>
        <xdr:cNvSpPr txBox="1"/>
      </xdr:nvSpPr>
      <xdr:spPr>
        <a:xfrm>
          <a:off x="3225800" y="345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84399</xdr:rowOff>
    </xdr:from>
    <xdr:to>
      <xdr:col>15</xdr:col>
      <xdr:colOff>101600</xdr:colOff>
      <xdr:row>20</xdr:row>
      <xdr:rowOff>14549</xdr:rowOff>
    </xdr:to>
    <xdr:sp macro="" textlink="">
      <xdr:nvSpPr>
        <xdr:cNvPr id="77" name="楕円 76">
          <a:extLst>
            <a:ext uri="{FF2B5EF4-FFF2-40B4-BE49-F238E27FC236}">
              <a16:creationId xmlns:a16="http://schemas.microsoft.com/office/drawing/2014/main" id="{EA4DA47A-D250-4422-99A1-3F32F5DC723A}"/>
            </a:ext>
          </a:extLst>
        </xdr:cNvPr>
        <xdr:cNvSpPr/>
      </xdr:nvSpPr>
      <xdr:spPr bwMode="auto">
        <a:xfrm>
          <a:off x="2857500" y="3389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170776</xdr:rowOff>
    </xdr:from>
    <xdr:ext cx="762000" cy="259045"/>
    <xdr:sp macro="" textlink="">
      <xdr:nvSpPr>
        <xdr:cNvPr id="78" name="テキスト ボックス 77">
          <a:extLst>
            <a:ext uri="{FF2B5EF4-FFF2-40B4-BE49-F238E27FC236}">
              <a16:creationId xmlns:a16="http://schemas.microsoft.com/office/drawing/2014/main" id="{CAF3B186-D51B-456A-B6B1-7B6111C617C6}"/>
            </a:ext>
          </a:extLst>
        </xdr:cNvPr>
        <xdr:cNvSpPr txBox="1"/>
      </xdr:nvSpPr>
      <xdr:spPr>
        <a:xfrm>
          <a:off x="2527300" y="347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468BBC3B-D06B-447B-97FC-144DE07989CF}"/>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471CA3C3-7925-48E0-BC37-9FE8BAE9DBEA}"/>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BBFE0BF3-F2BD-4D7C-9192-9AEA29E210D4}"/>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4AB63C4D-4480-418F-8DDD-43D7A9604C61}"/>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FC1B306A-4298-4DE8-A3F4-901107606EF9}"/>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8EE75F20-6EFE-471B-A0E7-9E65BA17F698}"/>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3D29867E-7BD1-4041-B892-3DCC6B95119A}"/>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1FCD4E10-5CE5-4E36-9A9D-8323DFAB505E}"/>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55E0458D-A68F-4289-8498-AA743CC1A96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E639145C-585E-4A3E-A650-4BB7412CB4F3}"/>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24FDE2FE-BCA1-41AE-A699-DD92BC94B762}"/>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3B4E3969-EFF6-4B59-81A2-38DBC58391C7}"/>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C59831AE-5535-4B3E-9891-223B07A3BCD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4D78F4A8-9FA4-4831-98D5-55DDCBB65DFF}"/>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165B7CB4-31D1-43A1-A58C-3ACA62FFBD58}"/>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5AAFDB83-A3AC-4F61-9E3A-271D32841489}"/>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B84C9F55-49FD-4904-AEDC-BD28929C20A5}"/>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FFD9901C-12D8-469F-A404-9101146033D9}"/>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69F26AA9-A839-4AB9-931D-DCE5DEC775C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2CFD26D2-35DD-491A-9843-10CCE38420BA}"/>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16BC354-2B2F-4047-818C-78919277231F}"/>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C526B996-5D98-48A9-B4EC-83B377298B19}"/>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640725D-A7B2-43CD-8A43-0696CC926E7E}"/>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FCD22906-C041-49E6-80F0-77D02D7B4DC9}"/>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CC85AFB4-B38B-4601-8F22-DA88EB7EEB43}"/>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D0741981-86FC-4FA3-8213-61C800B9FD28}"/>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a:extLst>
            <a:ext uri="{FF2B5EF4-FFF2-40B4-BE49-F238E27FC236}">
              <a16:creationId xmlns:a16="http://schemas.microsoft.com/office/drawing/2014/main" id="{BB2E5521-2E98-4FD0-9FCC-AD9AB70A57E6}"/>
            </a:ext>
          </a:extLst>
        </xdr:cNvPr>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a:extLst>
            <a:ext uri="{FF2B5EF4-FFF2-40B4-BE49-F238E27FC236}">
              <a16:creationId xmlns:a16="http://schemas.microsoft.com/office/drawing/2014/main" id="{F3C7A989-B359-4E56-AFFC-9595FD817099}"/>
            </a:ext>
          </a:extLst>
        </xdr:cNvPr>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a:extLst>
            <a:ext uri="{FF2B5EF4-FFF2-40B4-BE49-F238E27FC236}">
              <a16:creationId xmlns:a16="http://schemas.microsoft.com/office/drawing/2014/main" id="{5AD802D1-6235-4FFC-B51C-40FBE8389C90}"/>
            </a:ext>
          </a:extLst>
        </xdr:cNvPr>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a:extLst>
            <a:ext uri="{FF2B5EF4-FFF2-40B4-BE49-F238E27FC236}">
              <a16:creationId xmlns:a16="http://schemas.microsoft.com/office/drawing/2014/main" id="{6E9E8646-B350-4BDA-8B7A-6C7933A1A675}"/>
            </a:ext>
          </a:extLst>
        </xdr:cNvPr>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a:extLst>
            <a:ext uri="{FF2B5EF4-FFF2-40B4-BE49-F238E27FC236}">
              <a16:creationId xmlns:a16="http://schemas.microsoft.com/office/drawing/2014/main" id="{92545485-A610-47F7-9DC5-BA4F0E477243}"/>
            </a:ext>
          </a:extLst>
        </xdr:cNvPr>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285488</xdr:rowOff>
    </xdr:from>
    <xdr:to>
      <xdr:col>29</xdr:col>
      <xdr:colOff>127000</xdr:colOff>
      <xdr:row>35</xdr:row>
      <xdr:rowOff>308942</xdr:rowOff>
    </xdr:to>
    <xdr:cxnSp macro="">
      <xdr:nvCxnSpPr>
        <xdr:cNvPr id="110" name="直線コネクタ 109">
          <a:extLst>
            <a:ext uri="{FF2B5EF4-FFF2-40B4-BE49-F238E27FC236}">
              <a16:creationId xmlns:a16="http://schemas.microsoft.com/office/drawing/2014/main" id="{7867557B-9EDB-4820-9E60-266A6A39A58C}"/>
            </a:ext>
          </a:extLst>
        </xdr:cNvPr>
        <xdr:cNvCxnSpPr/>
      </xdr:nvCxnSpPr>
      <xdr:spPr bwMode="auto">
        <a:xfrm flipV="1">
          <a:off x="5003800" y="6895838"/>
          <a:ext cx="647700" cy="23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52105</xdr:rowOff>
    </xdr:from>
    <xdr:ext cx="762000" cy="259045"/>
    <xdr:sp macro="" textlink="">
      <xdr:nvSpPr>
        <xdr:cNvPr id="111" name="人口1人当たり決算額の推移平均値テキスト445">
          <a:extLst>
            <a:ext uri="{FF2B5EF4-FFF2-40B4-BE49-F238E27FC236}">
              <a16:creationId xmlns:a16="http://schemas.microsoft.com/office/drawing/2014/main" id="{C3A7CC9A-7184-4C3D-AD6B-09DBEEABC101}"/>
            </a:ext>
          </a:extLst>
        </xdr:cNvPr>
        <xdr:cNvSpPr txBox="1"/>
      </xdr:nvSpPr>
      <xdr:spPr>
        <a:xfrm>
          <a:off x="5740400" y="666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a:extLst>
            <a:ext uri="{FF2B5EF4-FFF2-40B4-BE49-F238E27FC236}">
              <a16:creationId xmlns:a16="http://schemas.microsoft.com/office/drawing/2014/main" id="{429DA2DE-4BB4-47E3-B3F1-B96B0B8CD619}"/>
            </a:ext>
          </a:extLst>
        </xdr:cNvPr>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308942</xdr:rowOff>
    </xdr:from>
    <xdr:to>
      <xdr:col>26</xdr:col>
      <xdr:colOff>50800</xdr:colOff>
      <xdr:row>36</xdr:row>
      <xdr:rowOff>8448</xdr:rowOff>
    </xdr:to>
    <xdr:cxnSp macro="">
      <xdr:nvCxnSpPr>
        <xdr:cNvPr id="113" name="直線コネクタ 112">
          <a:extLst>
            <a:ext uri="{FF2B5EF4-FFF2-40B4-BE49-F238E27FC236}">
              <a16:creationId xmlns:a16="http://schemas.microsoft.com/office/drawing/2014/main" id="{D8434A03-62AA-461A-B277-3F8C1BB6860B}"/>
            </a:ext>
          </a:extLst>
        </xdr:cNvPr>
        <xdr:cNvCxnSpPr/>
      </xdr:nvCxnSpPr>
      <xdr:spPr bwMode="auto">
        <a:xfrm flipV="1">
          <a:off x="4305300" y="6919292"/>
          <a:ext cx="698500" cy="42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a:extLst>
            <a:ext uri="{FF2B5EF4-FFF2-40B4-BE49-F238E27FC236}">
              <a16:creationId xmlns:a16="http://schemas.microsoft.com/office/drawing/2014/main" id="{B0AC2645-D03D-44D8-A047-05B9CBD5DA3B}"/>
            </a:ext>
          </a:extLst>
        </xdr:cNvPr>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324451</xdr:rowOff>
    </xdr:from>
    <xdr:ext cx="736600" cy="259045"/>
    <xdr:sp macro="" textlink="">
      <xdr:nvSpPr>
        <xdr:cNvPr id="115" name="テキスト ボックス 114">
          <a:extLst>
            <a:ext uri="{FF2B5EF4-FFF2-40B4-BE49-F238E27FC236}">
              <a16:creationId xmlns:a16="http://schemas.microsoft.com/office/drawing/2014/main" id="{D14867C4-7A48-4686-90D0-807C3C16AF9E}"/>
            </a:ext>
          </a:extLst>
        </xdr:cNvPr>
        <xdr:cNvSpPr txBox="1"/>
      </xdr:nvSpPr>
      <xdr:spPr>
        <a:xfrm>
          <a:off x="4622800" y="659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318475</xdr:rowOff>
    </xdr:from>
    <xdr:to>
      <xdr:col>22</xdr:col>
      <xdr:colOff>114300</xdr:colOff>
      <xdr:row>36</xdr:row>
      <xdr:rowOff>8448</xdr:rowOff>
    </xdr:to>
    <xdr:cxnSp macro="">
      <xdr:nvCxnSpPr>
        <xdr:cNvPr id="116" name="直線コネクタ 115">
          <a:extLst>
            <a:ext uri="{FF2B5EF4-FFF2-40B4-BE49-F238E27FC236}">
              <a16:creationId xmlns:a16="http://schemas.microsoft.com/office/drawing/2014/main" id="{BE04FCE3-3738-470C-99D3-CA7E66BA6727}"/>
            </a:ext>
          </a:extLst>
        </xdr:cNvPr>
        <xdr:cNvCxnSpPr/>
      </xdr:nvCxnSpPr>
      <xdr:spPr bwMode="auto">
        <a:xfrm>
          <a:off x="3606800" y="6928825"/>
          <a:ext cx="698500" cy="32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a:extLst>
            <a:ext uri="{FF2B5EF4-FFF2-40B4-BE49-F238E27FC236}">
              <a16:creationId xmlns:a16="http://schemas.microsoft.com/office/drawing/2014/main" id="{60E010AE-9423-43EA-A240-6A068E5A03B5}"/>
            </a:ext>
          </a:extLst>
        </xdr:cNvPr>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27019</xdr:rowOff>
    </xdr:from>
    <xdr:ext cx="762000" cy="259045"/>
    <xdr:sp macro="" textlink="">
      <xdr:nvSpPr>
        <xdr:cNvPr id="118" name="テキスト ボックス 117">
          <a:extLst>
            <a:ext uri="{FF2B5EF4-FFF2-40B4-BE49-F238E27FC236}">
              <a16:creationId xmlns:a16="http://schemas.microsoft.com/office/drawing/2014/main" id="{79481026-C4E4-4B8A-BAB2-B63CFF7B7352}"/>
            </a:ext>
          </a:extLst>
        </xdr:cNvPr>
        <xdr:cNvSpPr txBox="1"/>
      </xdr:nvSpPr>
      <xdr:spPr>
        <a:xfrm>
          <a:off x="3924300" y="663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172994</xdr:rowOff>
    </xdr:from>
    <xdr:to>
      <xdr:col>18</xdr:col>
      <xdr:colOff>177800</xdr:colOff>
      <xdr:row>35</xdr:row>
      <xdr:rowOff>318475</xdr:rowOff>
    </xdr:to>
    <xdr:cxnSp macro="">
      <xdr:nvCxnSpPr>
        <xdr:cNvPr id="119" name="直線コネクタ 118">
          <a:extLst>
            <a:ext uri="{FF2B5EF4-FFF2-40B4-BE49-F238E27FC236}">
              <a16:creationId xmlns:a16="http://schemas.microsoft.com/office/drawing/2014/main" id="{57C63440-A928-40A6-8263-5F62528733D5}"/>
            </a:ext>
          </a:extLst>
        </xdr:cNvPr>
        <xdr:cNvCxnSpPr/>
      </xdr:nvCxnSpPr>
      <xdr:spPr bwMode="auto">
        <a:xfrm>
          <a:off x="2908300" y="6783344"/>
          <a:ext cx="698500" cy="145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285597</xdr:rowOff>
    </xdr:from>
    <xdr:to>
      <xdr:col>19</xdr:col>
      <xdr:colOff>38100</xdr:colOff>
      <xdr:row>36</xdr:row>
      <xdr:rowOff>44297</xdr:rowOff>
    </xdr:to>
    <xdr:sp macro="" textlink="">
      <xdr:nvSpPr>
        <xdr:cNvPr id="120" name="フローチャート: 判断 119">
          <a:extLst>
            <a:ext uri="{FF2B5EF4-FFF2-40B4-BE49-F238E27FC236}">
              <a16:creationId xmlns:a16="http://schemas.microsoft.com/office/drawing/2014/main" id="{C9D7C469-9F9F-4636-B5F3-AA68D91C545C}"/>
            </a:ext>
          </a:extLst>
        </xdr:cNvPr>
        <xdr:cNvSpPr/>
      </xdr:nvSpPr>
      <xdr:spPr bwMode="auto">
        <a:xfrm>
          <a:off x="3556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29074</xdr:rowOff>
    </xdr:from>
    <xdr:ext cx="762000" cy="259045"/>
    <xdr:sp macro="" textlink="">
      <xdr:nvSpPr>
        <xdr:cNvPr id="121" name="テキスト ボックス 120">
          <a:extLst>
            <a:ext uri="{FF2B5EF4-FFF2-40B4-BE49-F238E27FC236}">
              <a16:creationId xmlns:a16="http://schemas.microsoft.com/office/drawing/2014/main" id="{7E8558B8-A388-4858-99FC-07121B21B019}"/>
            </a:ext>
          </a:extLst>
        </xdr:cNvPr>
        <xdr:cNvSpPr txBox="1"/>
      </xdr:nvSpPr>
      <xdr:spPr>
        <a:xfrm>
          <a:off x="3225800" y="698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231031</xdr:rowOff>
    </xdr:from>
    <xdr:to>
      <xdr:col>15</xdr:col>
      <xdr:colOff>101600</xdr:colOff>
      <xdr:row>35</xdr:row>
      <xdr:rowOff>332631</xdr:rowOff>
    </xdr:to>
    <xdr:sp macro="" textlink="">
      <xdr:nvSpPr>
        <xdr:cNvPr id="122" name="フローチャート: 判断 121">
          <a:extLst>
            <a:ext uri="{FF2B5EF4-FFF2-40B4-BE49-F238E27FC236}">
              <a16:creationId xmlns:a16="http://schemas.microsoft.com/office/drawing/2014/main" id="{728D1DAE-831E-40FD-B6F6-33EDE0DB7D18}"/>
            </a:ext>
          </a:extLst>
        </xdr:cNvPr>
        <xdr:cNvSpPr/>
      </xdr:nvSpPr>
      <xdr:spPr bwMode="auto">
        <a:xfrm>
          <a:off x="2857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317408</xdr:rowOff>
    </xdr:from>
    <xdr:ext cx="762000" cy="259045"/>
    <xdr:sp macro="" textlink="">
      <xdr:nvSpPr>
        <xdr:cNvPr id="123" name="テキスト ボックス 122">
          <a:extLst>
            <a:ext uri="{FF2B5EF4-FFF2-40B4-BE49-F238E27FC236}">
              <a16:creationId xmlns:a16="http://schemas.microsoft.com/office/drawing/2014/main" id="{40191F7D-014D-4AF1-84B6-24703C7FD96E}"/>
            </a:ext>
          </a:extLst>
        </xdr:cNvPr>
        <xdr:cNvSpPr txBox="1"/>
      </xdr:nvSpPr>
      <xdr:spPr>
        <a:xfrm>
          <a:off x="25273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E2BBB97C-5909-40FC-8A9F-2B1FA2A4B321}"/>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60A870B6-6F0D-4A99-8C8A-2A6314E16BF4}"/>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379DBBB6-A9AC-4ECA-BF83-AE57ADB1DD1E}"/>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1D80BF4F-6664-4168-A088-0A7898F7737E}"/>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A835E703-13A0-44D9-B401-6660BE6580EE}"/>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234688</xdr:rowOff>
    </xdr:from>
    <xdr:to>
      <xdr:col>29</xdr:col>
      <xdr:colOff>177800</xdr:colOff>
      <xdr:row>35</xdr:row>
      <xdr:rowOff>336288</xdr:rowOff>
    </xdr:to>
    <xdr:sp macro="" textlink="">
      <xdr:nvSpPr>
        <xdr:cNvPr id="129" name="楕円 128">
          <a:extLst>
            <a:ext uri="{FF2B5EF4-FFF2-40B4-BE49-F238E27FC236}">
              <a16:creationId xmlns:a16="http://schemas.microsoft.com/office/drawing/2014/main" id="{298F466E-4207-4757-ACBD-03A617E1AC2A}"/>
            </a:ext>
          </a:extLst>
        </xdr:cNvPr>
        <xdr:cNvSpPr/>
      </xdr:nvSpPr>
      <xdr:spPr bwMode="auto">
        <a:xfrm>
          <a:off x="5600700" y="6845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206765</xdr:rowOff>
    </xdr:from>
    <xdr:ext cx="762000" cy="259045"/>
    <xdr:sp macro="" textlink="">
      <xdr:nvSpPr>
        <xdr:cNvPr id="130" name="人口1人当たり決算額の推移該当値テキスト445">
          <a:extLst>
            <a:ext uri="{FF2B5EF4-FFF2-40B4-BE49-F238E27FC236}">
              <a16:creationId xmlns:a16="http://schemas.microsoft.com/office/drawing/2014/main" id="{622D1EB5-3E49-4BE9-A8A2-2F04BE67D24C}"/>
            </a:ext>
          </a:extLst>
        </xdr:cNvPr>
        <xdr:cNvSpPr txBox="1"/>
      </xdr:nvSpPr>
      <xdr:spPr>
        <a:xfrm>
          <a:off x="5740400" y="6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258142</xdr:rowOff>
    </xdr:from>
    <xdr:to>
      <xdr:col>26</xdr:col>
      <xdr:colOff>101600</xdr:colOff>
      <xdr:row>36</xdr:row>
      <xdr:rowOff>16842</xdr:rowOff>
    </xdr:to>
    <xdr:sp macro="" textlink="">
      <xdr:nvSpPr>
        <xdr:cNvPr id="131" name="楕円 130">
          <a:extLst>
            <a:ext uri="{FF2B5EF4-FFF2-40B4-BE49-F238E27FC236}">
              <a16:creationId xmlns:a16="http://schemas.microsoft.com/office/drawing/2014/main" id="{412C07C0-9586-428B-B7F8-FACB77AE0FE6}"/>
            </a:ext>
          </a:extLst>
        </xdr:cNvPr>
        <xdr:cNvSpPr/>
      </xdr:nvSpPr>
      <xdr:spPr bwMode="auto">
        <a:xfrm>
          <a:off x="4953000" y="6868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1619</xdr:rowOff>
    </xdr:from>
    <xdr:ext cx="736600" cy="259045"/>
    <xdr:sp macro="" textlink="">
      <xdr:nvSpPr>
        <xdr:cNvPr id="132" name="テキスト ボックス 131">
          <a:extLst>
            <a:ext uri="{FF2B5EF4-FFF2-40B4-BE49-F238E27FC236}">
              <a16:creationId xmlns:a16="http://schemas.microsoft.com/office/drawing/2014/main" id="{893862C8-BA71-4DC8-8EB1-DEA090F511BE}"/>
            </a:ext>
          </a:extLst>
        </xdr:cNvPr>
        <xdr:cNvSpPr txBox="1"/>
      </xdr:nvSpPr>
      <xdr:spPr>
        <a:xfrm>
          <a:off x="4622800" y="6954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300548</xdr:rowOff>
    </xdr:from>
    <xdr:to>
      <xdr:col>22</xdr:col>
      <xdr:colOff>165100</xdr:colOff>
      <xdr:row>36</xdr:row>
      <xdr:rowOff>59248</xdr:rowOff>
    </xdr:to>
    <xdr:sp macro="" textlink="">
      <xdr:nvSpPr>
        <xdr:cNvPr id="133" name="楕円 132">
          <a:extLst>
            <a:ext uri="{FF2B5EF4-FFF2-40B4-BE49-F238E27FC236}">
              <a16:creationId xmlns:a16="http://schemas.microsoft.com/office/drawing/2014/main" id="{218E0FBE-49C6-4017-BDDF-0A9FCAFFC002}"/>
            </a:ext>
          </a:extLst>
        </xdr:cNvPr>
        <xdr:cNvSpPr/>
      </xdr:nvSpPr>
      <xdr:spPr bwMode="auto">
        <a:xfrm>
          <a:off x="4254500" y="6910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44025</xdr:rowOff>
    </xdr:from>
    <xdr:ext cx="762000" cy="259045"/>
    <xdr:sp macro="" textlink="">
      <xdr:nvSpPr>
        <xdr:cNvPr id="134" name="テキスト ボックス 133">
          <a:extLst>
            <a:ext uri="{FF2B5EF4-FFF2-40B4-BE49-F238E27FC236}">
              <a16:creationId xmlns:a16="http://schemas.microsoft.com/office/drawing/2014/main" id="{133FDFBB-0A07-4277-B1D2-114331E3E532}"/>
            </a:ext>
          </a:extLst>
        </xdr:cNvPr>
        <xdr:cNvSpPr txBox="1"/>
      </xdr:nvSpPr>
      <xdr:spPr>
        <a:xfrm>
          <a:off x="3924300" y="699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267675</xdr:rowOff>
    </xdr:from>
    <xdr:to>
      <xdr:col>19</xdr:col>
      <xdr:colOff>38100</xdr:colOff>
      <xdr:row>36</xdr:row>
      <xdr:rowOff>26375</xdr:rowOff>
    </xdr:to>
    <xdr:sp macro="" textlink="">
      <xdr:nvSpPr>
        <xdr:cNvPr id="135" name="楕円 134">
          <a:extLst>
            <a:ext uri="{FF2B5EF4-FFF2-40B4-BE49-F238E27FC236}">
              <a16:creationId xmlns:a16="http://schemas.microsoft.com/office/drawing/2014/main" id="{A995BCC2-BD10-4A27-A85B-BF5570C4916A}"/>
            </a:ext>
          </a:extLst>
        </xdr:cNvPr>
        <xdr:cNvSpPr/>
      </xdr:nvSpPr>
      <xdr:spPr bwMode="auto">
        <a:xfrm>
          <a:off x="3556000" y="6878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36552</xdr:rowOff>
    </xdr:from>
    <xdr:ext cx="762000" cy="259045"/>
    <xdr:sp macro="" textlink="">
      <xdr:nvSpPr>
        <xdr:cNvPr id="136" name="テキスト ボックス 135">
          <a:extLst>
            <a:ext uri="{FF2B5EF4-FFF2-40B4-BE49-F238E27FC236}">
              <a16:creationId xmlns:a16="http://schemas.microsoft.com/office/drawing/2014/main" id="{8C13FD26-C548-43F8-9D79-920264283509}"/>
            </a:ext>
          </a:extLst>
        </xdr:cNvPr>
        <xdr:cNvSpPr txBox="1"/>
      </xdr:nvSpPr>
      <xdr:spPr>
        <a:xfrm>
          <a:off x="3225800" y="664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122194</xdr:rowOff>
    </xdr:from>
    <xdr:to>
      <xdr:col>15</xdr:col>
      <xdr:colOff>101600</xdr:colOff>
      <xdr:row>35</xdr:row>
      <xdr:rowOff>223794</xdr:rowOff>
    </xdr:to>
    <xdr:sp macro="" textlink="">
      <xdr:nvSpPr>
        <xdr:cNvPr id="137" name="楕円 136">
          <a:extLst>
            <a:ext uri="{FF2B5EF4-FFF2-40B4-BE49-F238E27FC236}">
              <a16:creationId xmlns:a16="http://schemas.microsoft.com/office/drawing/2014/main" id="{73D335E3-9B1D-4D36-B58A-0E0E2B037BDD}"/>
            </a:ext>
          </a:extLst>
        </xdr:cNvPr>
        <xdr:cNvSpPr/>
      </xdr:nvSpPr>
      <xdr:spPr bwMode="auto">
        <a:xfrm>
          <a:off x="2857500" y="6732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233971</xdr:rowOff>
    </xdr:from>
    <xdr:ext cx="762000" cy="259045"/>
    <xdr:sp macro="" textlink="">
      <xdr:nvSpPr>
        <xdr:cNvPr id="138" name="テキスト ボックス 137">
          <a:extLst>
            <a:ext uri="{FF2B5EF4-FFF2-40B4-BE49-F238E27FC236}">
              <a16:creationId xmlns:a16="http://schemas.microsoft.com/office/drawing/2014/main" id="{9B53D5A5-664A-4E77-8B08-B20DF2DCBBAE}"/>
            </a:ext>
          </a:extLst>
        </xdr:cNvPr>
        <xdr:cNvSpPr txBox="1"/>
      </xdr:nvSpPr>
      <xdr:spPr>
        <a:xfrm>
          <a:off x="2527300" y="650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3549DC8-446C-4851-BC2F-9EB2550BED8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3A0EA715-0C52-43A2-97A5-AA96A7BA429E}"/>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E7083DC7-1A9A-4D81-ADBA-5241F589DF5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6EC6730E-64D6-4AC0-AF23-61F91CEFF459}"/>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青森県階上町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2F66AAC-5D2A-4992-8E36-2B1538FBC3E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3D5382F-5E3D-4290-9B98-5743846519E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AF41D0C-F76D-4F4E-BE01-D7CE5CC8D73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CA9C751-7EC2-482F-AC7E-7C393A4CB70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383C2DF-4EAC-453D-B6EF-FC5E8E0CB98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AD4024B9-403B-4C60-956F-899EC99C7D37}"/>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13,719
13,668
94.01
6,194,943
5,880,759
313,487
3,752,484
6,865,842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5276CB4-F818-4BE5-B586-5667DB46626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A370764-67A0-4164-B875-A6B429623DA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1A9B960-A9F0-472B-AF63-5C71D2E81B6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01347E1-5658-4699-8C7D-EAA75F96F4A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03C953A-6B10-4AA4-8B16-0A266DD67B5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9CC68130-C916-4805-B6DB-89FDBC9806EB}"/>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24AB9F8D-740C-4743-9DFB-3082BE39887C}"/>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4ADB5A92-5CB0-4508-9DF4-5DA317A34A9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C6AB482B-7891-47AF-886E-05CD5169C172}"/>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050B4E1-8388-4388-8DC4-E869A64C09D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3C5A0E1A-142E-4570-8285-12B9DCB97ABB}"/>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9E4B79E1-01E5-4DB8-A40D-849F545B2B8C}"/>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B16AE2C2-9AF8-4A46-A398-01E394775A92}"/>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E14B4919-A8D5-44D0-A631-4755ED91EA69}"/>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6201B0B-F9C9-4A09-8CBA-9593035C492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C04C248D-A814-4292-8B07-012F233A278F}"/>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AF0EACB-263B-4611-871B-DD015A58553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7D1C9107-3C51-4958-8134-99707BD0FB1F}"/>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EBBD64A6-EBB8-472F-A3C6-533740517EF7}"/>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CE0A2EF5-A990-46A0-BF3D-842E4FCD34FC}"/>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B9365470-07CF-4B17-BF55-71156C248907}"/>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EC94409E-C7D4-46EB-AB8B-170847EF2BB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F7E92A34-6DF1-4257-8DC4-996378A8B722}"/>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4ECBCE9B-76B3-44BA-9EDA-62A78EC60085}"/>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61D592AD-5E17-4DAC-8B23-1E0849244CEB}"/>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D5ABFC18-832B-410B-AC23-AD990B47BCB7}"/>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B4AAF70A-71B1-47CF-9C52-843FFAD7791E}"/>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8E73FF9C-979B-480F-B868-5B4DB4A5634F}"/>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94BC73B3-0AE9-467B-85D6-9830FCEE9277}"/>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E877349-46F0-4440-AC17-396C7119A93D}"/>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1AD5B0F5-470F-44F2-8FB9-A23ED605C237}"/>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E30ABE00-3645-4C2B-A3F1-D9A84387CF69}"/>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399836FA-D7BB-4A4A-976D-12305D17AD59}"/>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A6F456F5-A558-421A-B3CB-509FDDD55249}"/>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1A472F7F-0DEE-4B33-AB2B-168C9DB78C76}"/>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49E1B20-5589-48D9-B997-2EE17F231F2D}"/>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92DC2D9B-EFE6-4DDE-81D1-B14BD339E5E7}"/>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E228011F-9DAD-4195-B441-3DC2158201E1}"/>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3560E86D-FC0A-4AFA-B5A4-76BCED7DEC13}"/>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3FFB36E3-B74E-47FD-9C7F-D9BF87062E91}"/>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1F9E651D-80D9-40D1-877C-005F681556D6}"/>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11F50BA2-7624-4C29-8472-C35262E6113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ECA3063E-D5A0-4DC0-83A2-5697C61EFAF8}"/>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9BD79F22-A263-4088-AA4D-F4692A93ED47}"/>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A31C4E3-136D-462F-92D6-4B819DD719EE}"/>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2E8C76B1-C2D0-40F6-BA10-12D8D3E24656}"/>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96F7A82B-2D5E-49F1-97A7-6F37F67B8EAA}"/>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44E74BD8-4FDC-4296-A713-82B5B46512A5}"/>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a:extLst>
            <a:ext uri="{FF2B5EF4-FFF2-40B4-BE49-F238E27FC236}">
              <a16:creationId xmlns:a16="http://schemas.microsoft.com/office/drawing/2014/main" id="{CACF3BBE-77FF-4C67-B4F1-D46C2EFB0A67}"/>
            </a:ext>
          </a:extLst>
        </xdr:cNvPr>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a:extLst>
            <a:ext uri="{FF2B5EF4-FFF2-40B4-BE49-F238E27FC236}">
              <a16:creationId xmlns:a16="http://schemas.microsoft.com/office/drawing/2014/main" id="{2549D8A5-191C-44F6-9D5E-95DB9E44B235}"/>
            </a:ext>
          </a:extLst>
        </xdr:cNvPr>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a:extLst>
            <a:ext uri="{FF2B5EF4-FFF2-40B4-BE49-F238E27FC236}">
              <a16:creationId xmlns:a16="http://schemas.microsoft.com/office/drawing/2014/main" id="{AE81870E-2F50-4983-AF6A-B86E66FA29CC}"/>
            </a:ext>
          </a:extLst>
        </xdr:cNvPr>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a:extLst>
            <a:ext uri="{FF2B5EF4-FFF2-40B4-BE49-F238E27FC236}">
              <a16:creationId xmlns:a16="http://schemas.microsoft.com/office/drawing/2014/main" id="{117635E9-75BD-4ECE-9571-531FED6CF271}"/>
            </a:ext>
          </a:extLst>
        </xdr:cNvPr>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a:extLst>
            <a:ext uri="{FF2B5EF4-FFF2-40B4-BE49-F238E27FC236}">
              <a16:creationId xmlns:a16="http://schemas.microsoft.com/office/drawing/2014/main" id="{42EEB4B1-37EC-4F61-A22F-B3C4FBD5C7A7}"/>
            </a:ext>
          </a:extLst>
        </xdr:cNvPr>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59519</xdr:rowOff>
    </xdr:from>
    <xdr:to>
      <xdr:col>24</xdr:col>
      <xdr:colOff>63500</xdr:colOff>
      <xdr:row>38</xdr:row>
      <xdr:rowOff>77750</xdr:rowOff>
    </xdr:to>
    <xdr:cxnSp macro="">
      <xdr:nvCxnSpPr>
        <xdr:cNvPr id="65" name="直線コネクタ 64">
          <a:extLst>
            <a:ext uri="{FF2B5EF4-FFF2-40B4-BE49-F238E27FC236}">
              <a16:creationId xmlns:a16="http://schemas.microsoft.com/office/drawing/2014/main" id="{443E88A7-B22C-43FC-BC46-D0051F343073}"/>
            </a:ext>
          </a:extLst>
        </xdr:cNvPr>
        <xdr:cNvCxnSpPr/>
      </xdr:nvCxnSpPr>
      <xdr:spPr>
        <a:xfrm flipV="1">
          <a:off x="3797300" y="6574619"/>
          <a:ext cx="838200" cy="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83812</xdr:rowOff>
    </xdr:from>
    <xdr:ext cx="534377" cy="259045"/>
    <xdr:sp macro="" textlink="">
      <xdr:nvSpPr>
        <xdr:cNvPr id="66" name="人件費平均値テキスト">
          <a:extLst>
            <a:ext uri="{FF2B5EF4-FFF2-40B4-BE49-F238E27FC236}">
              <a16:creationId xmlns:a16="http://schemas.microsoft.com/office/drawing/2014/main" id="{29914D5D-22C5-411D-A773-27907B7D58A4}"/>
            </a:ext>
          </a:extLst>
        </xdr:cNvPr>
        <xdr:cNvSpPr txBox="1"/>
      </xdr:nvSpPr>
      <xdr:spPr>
        <a:xfrm>
          <a:off x="4686300" y="6084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a:extLst>
            <a:ext uri="{FF2B5EF4-FFF2-40B4-BE49-F238E27FC236}">
              <a16:creationId xmlns:a16="http://schemas.microsoft.com/office/drawing/2014/main" id="{444DD59A-9D69-4F00-9874-B9604F43A77C}"/>
            </a:ext>
          </a:extLst>
        </xdr:cNvPr>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67043</xdr:rowOff>
    </xdr:from>
    <xdr:to>
      <xdr:col>19</xdr:col>
      <xdr:colOff>177800</xdr:colOff>
      <xdr:row>38</xdr:row>
      <xdr:rowOff>77750</xdr:rowOff>
    </xdr:to>
    <xdr:cxnSp macro="">
      <xdr:nvCxnSpPr>
        <xdr:cNvPr id="68" name="直線コネクタ 67">
          <a:extLst>
            <a:ext uri="{FF2B5EF4-FFF2-40B4-BE49-F238E27FC236}">
              <a16:creationId xmlns:a16="http://schemas.microsoft.com/office/drawing/2014/main" id="{7DC95F72-8BC4-418E-9F71-F69E4610CD7E}"/>
            </a:ext>
          </a:extLst>
        </xdr:cNvPr>
        <xdr:cNvCxnSpPr/>
      </xdr:nvCxnSpPr>
      <xdr:spPr>
        <a:xfrm>
          <a:off x="2908300" y="6582143"/>
          <a:ext cx="889000" cy="1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a:extLst>
            <a:ext uri="{FF2B5EF4-FFF2-40B4-BE49-F238E27FC236}">
              <a16:creationId xmlns:a16="http://schemas.microsoft.com/office/drawing/2014/main" id="{A061C636-042F-4C3B-8C34-EB9B4777D690}"/>
            </a:ext>
          </a:extLst>
        </xdr:cNvPr>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24623</xdr:rowOff>
    </xdr:from>
    <xdr:ext cx="534377" cy="259045"/>
    <xdr:sp macro="" textlink="">
      <xdr:nvSpPr>
        <xdr:cNvPr id="70" name="テキスト ボックス 69">
          <a:extLst>
            <a:ext uri="{FF2B5EF4-FFF2-40B4-BE49-F238E27FC236}">
              <a16:creationId xmlns:a16="http://schemas.microsoft.com/office/drawing/2014/main" id="{4D683F0A-6645-49E6-B414-1D5BFA1405BD}"/>
            </a:ext>
          </a:extLst>
        </xdr:cNvPr>
        <xdr:cNvSpPr txBox="1"/>
      </xdr:nvSpPr>
      <xdr:spPr>
        <a:xfrm>
          <a:off x="3530111" y="60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67043</xdr:rowOff>
    </xdr:from>
    <xdr:to>
      <xdr:col>15</xdr:col>
      <xdr:colOff>50800</xdr:colOff>
      <xdr:row>38</xdr:row>
      <xdr:rowOff>84827</xdr:rowOff>
    </xdr:to>
    <xdr:cxnSp macro="">
      <xdr:nvCxnSpPr>
        <xdr:cNvPr id="71" name="直線コネクタ 70">
          <a:extLst>
            <a:ext uri="{FF2B5EF4-FFF2-40B4-BE49-F238E27FC236}">
              <a16:creationId xmlns:a16="http://schemas.microsoft.com/office/drawing/2014/main" id="{01F1D818-822D-4552-8278-03D2A2D1731F}"/>
            </a:ext>
          </a:extLst>
        </xdr:cNvPr>
        <xdr:cNvCxnSpPr/>
      </xdr:nvCxnSpPr>
      <xdr:spPr>
        <a:xfrm flipV="1">
          <a:off x="2019300" y="6582143"/>
          <a:ext cx="889000" cy="1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a:extLst>
            <a:ext uri="{FF2B5EF4-FFF2-40B4-BE49-F238E27FC236}">
              <a16:creationId xmlns:a16="http://schemas.microsoft.com/office/drawing/2014/main" id="{64F1CAEF-E040-42CF-AF8E-807332486143}"/>
            </a:ext>
          </a:extLst>
        </xdr:cNvPr>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36158</xdr:rowOff>
    </xdr:from>
    <xdr:ext cx="534377" cy="259045"/>
    <xdr:sp macro="" textlink="">
      <xdr:nvSpPr>
        <xdr:cNvPr id="73" name="テキスト ボックス 72">
          <a:extLst>
            <a:ext uri="{FF2B5EF4-FFF2-40B4-BE49-F238E27FC236}">
              <a16:creationId xmlns:a16="http://schemas.microsoft.com/office/drawing/2014/main" id="{5AB82A0F-FBF0-4310-8EE9-134AC172ED0B}"/>
            </a:ext>
          </a:extLst>
        </xdr:cNvPr>
        <xdr:cNvSpPr txBox="1"/>
      </xdr:nvSpPr>
      <xdr:spPr>
        <a:xfrm>
          <a:off x="2641111" y="603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84827</xdr:rowOff>
    </xdr:from>
    <xdr:to>
      <xdr:col>10</xdr:col>
      <xdr:colOff>114300</xdr:colOff>
      <xdr:row>38</xdr:row>
      <xdr:rowOff>100571</xdr:rowOff>
    </xdr:to>
    <xdr:cxnSp macro="">
      <xdr:nvCxnSpPr>
        <xdr:cNvPr id="74" name="直線コネクタ 73">
          <a:extLst>
            <a:ext uri="{FF2B5EF4-FFF2-40B4-BE49-F238E27FC236}">
              <a16:creationId xmlns:a16="http://schemas.microsoft.com/office/drawing/2014/main" id="{C165C886-5425-4BF8-9BD8-7492F071FC1C}"/>
            </a:ext>
          </a:extLst>
        </xdr:cNvPr>
        <xdr:cNvCxnSpPr/>
      </xdr:nvCxnSpPr>
      <xdr:spPr>
        <a:xfrm flipV="1">
          <a:off x="1130300" y="6599927"/>
          <a:ext cx="889000" cy="1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35608</xdr:rowOff>
    </xdr:from>
    <xdr:to>
      <xdr:col>10</xdr:col>
      <xdr:colOff>165100</xdr:colOff>
      <xdr:row>36</xdr:row>
      <xdr:rowOff>137208</xdr:rowOff>
    </xdr:to>
    <xdr:sp macro="" textlink="">
      <xdr:nvSpPr>
        <xdr:cNvPr id="75" name="フローチャート: 判断 74">
          <a:extLst>
            <a:ext uri="{FF2B5EF4-FFF2-40B4-BE49-F238E27FC236}">
              <a16:creationId xmlns:a16="http://schemas.microsoft.com/office/drawing/2014/main" id="{FB6801FB-7AD2-49A0-BD82-41FC701944EC}"/>
            </a:ext>
          </a:extLst>
        </xdr:cNvPr>
        <xdr:cNvSpPr/>
      </xdr:nvSpPr>
      <xdr:spPr>
        <a:xfrm>
          <a:off x="1968500" y="620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153735</xdr:rowOff>
    </xdr:from>
    <xdr:ext cx="534377" cy="259045"/>
    <xdr:sp macro="" textlink="">
      <xdr:nvSpPr>
        <xdr:cNvPr id="76" name="テキスト ボックス 75">
          <a:extLst>
            <a:ext uri="{FF2B5EF4-FFF2-40B4-BE49-F238E27FC236}">
              <a16:creationId xmlns:a16="http://schemas.microsoft.com/office/drawing/2014/main" id="{2FDF2ED9-061C-4AD5-9092-5AF81104D11C}"/>
            </a:ext>
          </a:extLst>
        </xdr:cNvPr>
        <xdr:cNvSpPr txBox="1"/>
      </xdr:nvSpPr>
      <xdr:spPr>
        <a:xfrm>
          <a:off x="1752111" y="598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57077</xdr:rowOff>
    </xdr:from>
    <xdr:to>
      <xdr:col>6</xdr:col>
      <xdr:colOff>38100</xdr:colOff>
      <xdr:row>36</xdr:row>
      <xdr:rowOff>158677</xdr:rowOff>
    </xdr:to>
    <xdr:sp macro="" textlink="">
      <xdr:nvSpPr>
        <xdr:cNvPr id="77" name="フローチャート: 判断 76">
          <a:extLst>
            <a:ext uri="{FF2B5EF4-FFF2-40B4-BE49-F238E27FC236}">
              <a16:creationId xmlns:a16="http://schemas.microsoft.com/office/drawing/2014/main" id="{8061DE59-AE51-43BA-B1AC-D8180920FBAC}"/>
            </a:ext>
          </a:extLst>
        </xdr:cNvPr>
        <xdr:cNvSpPr/>
      </xdr:nvSpPr>
      <xdr:spPr>
        <a:xfrm>
          <a:off x="1079500" y="622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3754</xdr:rowOff>
    </xdr:from>
    <xdr:ext cx="534377" cy="259045"/>
    <xdr:sp macro="" textlink="">
      <xdr:nvSpPr>
        <xdr:cNvPr id="78" name="テキスト ボックス 77">
          <a:extLst>
            <a:ext uri="{FF2B5EF4-FFF2-40B4-BE49-F238E27FC236}">
              <a16:creationId xmlns:a16="http://schemas.microsoft.com/office/drawing/2014/main" id="{609C570B-9522-48BC-BF00-2F5C78FFE75B}"/>
            </a:ext>
          </a:extLst>
        </xdr:cNvPr>
        <xdr:cNvSpPr txBox="1"/>
      </xdr:nvSpPr>
      <xdr:spPr>
        <a:xfrm>
          <a:off x="863111" y="60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44536670-D54E-4B72-8E32-4F5FF21A9C2F}"/>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DAD6F7F3-FEBB-435D-BE19-B12BFAA69B8E}"/>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9B7551DC-DD58-48E4-BDCF-2F9ECB28B613}"/>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1546D78D-0A8B-49B8-A67C-B4D795293B4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F641D00B-D5ED-482D-83A9-7F147EED38FE}"/>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8719</xdr:rowOff>
    </xdr:from>
    <xdr:to>
      <xdr:col>24</xdr:col>
      <xdr:colOff>114300</xdr:colOff>
      <xdr:row>38</xdr:row>
      <xdr:rowOff>110319</xdr:rowOff>
    </xdr:to>
    <xdr:sp macro="" textlink="">
      <xdr:nvSpPr>
        <xdr:cNvPr id="84" name="楕円 83">
          <a:extLst>
            <a:ext uri="{FF2B5EF4-FFF2-40B4-BE49-F238E27FC236}">
              <a16:creationId xmlns:a16="http://schemas.microsoft.com/office/drawing/2014/main" id="{F3336108-7396-47D1-AF0C-F8512DCF10AB}"/>
            </a:ext>
          </a:extLst>
        </xdr:cNvPr>
        <xdr:cNvSpPr/>
      </xdr:nvSpPr>
      <xdr:spPr>
        <a:xfrm>
          <a:off x="4584700" y="652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95095</xdr:rowOff>
    </xdr:from>
    <xdr:ext cx="534377" cy="259045"/>
    <xdr:sp macro="" textlink="">
      <xdr:nvSpPr>
        <xdr:cNvPr id="85" name="人件費該当値テキスト">
          <a:extLst>
            <a:ext uri="{FF2B5EF4-FFF2-40B4-BE49-F238E27FC236}">
              <a16:creationId xmlns:a16="http://schemas.microsoft.com/office/drawing/2014/main" id="{82B1E5F7-AADA-482C-A2EA-74DC5CFB498D}"/>
            </a:ext>
          </a:extLst>
        </xdr:cNvPr>
        <xdr:cNvSpPr txBox="1"/>
      </xdr:nvSpPr>
      <xdr:spPr>
        <a:xfrm>
          <a:off x="4686300" y="643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26950</xdr:rowOff>
    </xdr:from>
    <xdr:to>
      <xdr:col>20</xdr:col>
      <xdr:colOff>38100</xdr:colOff>
      <xdr:row>38</xdr:row>
      <xdr:rowOff>128550</xdr:rowOff>
    </xdr:to>
    <xdr:sp macro="" textlink="">
      <xdr:nvSpPr>
        <xdr:cNvPr id="86" name="楕円 85">
          <a:extLst>
            <a:ext uri="{FF2B5EF4-FFF2-40B4-BE49-F238E27FC236}">
              <a16:creationId xmlns:a16="http://schemas.microsoft.com/office/drawing/2014/main" id="{A0E5F2EA-AD26-4788-B932-D5F59799B655}"/>
            </a:ext>
          </a:extLst>
        </xdr:cNvPr>
        <xdr:cNvSpPr/>
      </xdr:nvSpPr>
      <xdr:spPr>
        <a:xfrm>
          <a:off x="3746500" y="65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119677</xdr:rowOff>
    </xdr:from>
    <xdr:ext cx="534377" cy="259045"/>
    <xdr:sp macro="" textlink="">
      <xdr:nvSpPr>
        <xdr:cNvPr id="87" name="テキスト ボックス 86">
          <a:extLst>
            <a:ext uri="{FF2B5EF4-FFF2-40B4-BE49-F238E27FC236}">
              <a16:creationId xmlns:a16="http://schemas.microsoft.com/office/drawing/2014/main" id="{4C987A24-D227-4B43-9DD2-CECA4F22A354}"/>
            </a:ext>
          </a:extLst>
        </xdr:cNvPr>
        <xdr:cNvSpPr txBox="1"/>
      </xdr:nvSpPr>
      <xdr:spPr>
        <a:xfrm>
          <a:off x="3530111" y="663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16243</xdr:rowOff>
    </xdr:from>
    <xdr:to>
      <xdr:col>15</xdr:col>
      <xdr:colOff>101600</xdr:colOff>
      <xdr:row>38</xdr:row>
      <xdr:rowOff>117843</xdr:rowOff>
    </xdr:to>
    <xdr:sp macro="" textlink="">
      <xdr:nvSpPr>
        <xdr:cNvPr id="88" name="楕円 87">
          <a:extLst>
            <a:ext uri="{FF2B5EF4-FFF2-40B4-BE49-F238E27FC236}">
              <a16:creationId xmlns:a16="http://schemas.microsoft.com/office/drawing/2014/main" id="{CE94FA98-7D72-4B33-84F2-C26AF5474C4E}"/>
            </a:ext>
          </a:extLst>
        </xdr:cNvPr>
        <xdr:cNvSpPr/>
      </xdr:nvSpPr>
      <xdr:spPr>
        <a:xfrm>
          <a:off x="2857500" y="65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108970</xdr:rowOff>
    </xdr:from>
    <xdr:ext cx="534377" cy="259045"/>
    <xdr:sp macro="" textlink="">
      <xdr:nvSpPr>
        <xdr:cNvPr id="89" name="テキスト ボックス 88">
          <a:extLst>
            <a:ext uri="{FF2B5EF4-FFF2-40B4-BE49-F238E27FC236}">
              <a16:creationId xmlns:a16="http://schemas.microsoft.com/office/drawing/2014/main" id="{39535A14-4CC7-48CF-A189-9FDDC98DBBAC}"/>
            </a:ext>
          </a:extLst>
        </xdr:cNvPr>
        <xdr:cNvSpPr txBox="1"/>
      </xdr:nvSpPr>
      <xdr:spPr>
        <a:xfrm>
          <a:off x="2641111" y="662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34027</xdr:rowOff>
    </xdr:from>
    <xdr:to>
      <xdr:col>10</xdr:col>
      <xdr:colOff>165100</xdr:colOff>
      <xdr:row>38</xdr:row>
      <xdr:rowOff>135627</xdr:rowOff>
    </xdr:to>
    <xdr:sp macro="" textlink="">
      <xdr:nvSpPr>
        <xdr:cNvPr id="90" name="楕円 89">
          <a:extLst>
            <a:ext uri="{FF2B5EF4-FFF2-40B4-BE49-F238E27FC236}">
              <a16:creationId xmlns:a16="http://schemas.microsoft.com/office/drawing/2014/main" id="{81447039-992F-4EC1-B024-6B42649929D5}"/>
            </a:ext>
          </a:extLst>
        </xdr:cNvPr>
        <xdr:cNvSpPr/>
      </xdr:nvSpPr>
      <xdr:spPr>
        <a:xfrm>
          <a:off x="1968500" y="654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126754</xdr:rowOff>
    </xdr:from>
    <xdr:ext cx="534377" cy="259045"/>
    <xdr:sp macro="" textlink="">
      <xdr:nvSpPr>
        <xdr:cNvPr id="91" name="テキスト ボックス 90">
          <a:extLst>
            <a:ext uri="{FF2B5EF4-FFF2-40B4-BE49-F238E27FC236}">
              <a16:creationId xmlns:a16="http://schemas.microsoft.com/office/drawing/2014/main" id="{DFF1F4BD-EA83-4200-9885-8D80C7ABCDAF}"/>
            </a:ext>
          </a:extLst>
        </xdr:cNvPr>
        <xdr:cNvSpPr txBox="1"/>
      </xdr:nvSpPr>
      <xdr:spPr>
        <a:xfrm>
          <a:off x="1752111" y="664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49771</xdr:rowOff>
    </xdr:from>
    <xdr:to>
      <xdr:col>6</xdr:col>
      <xdr:colOff>38100</xdr:colOff>
      <xdr:row>38</xdr:row>
      <xdr:rowOff>151371</xdr:rowOff>
    </xdr:to>
    <xdr:sp macro="" textlink="">
      <xdr:nvSpPr>
        <xdr:cNvPr id="92" name="楕円 91">
          <a:extLst>
            <a:ext uri="{FF2B5EF4-FFF2-40B4-BE49-F238E27FC236}">
              <a16:creationId xmlns:a16="http://schemas.microsoft.com/office/drawing/2014/main" id="{9B0A2F45-0C86-427C-AB30-753CF9DC5CBE}"/>
            </a:ext>
          </a:extLst>
        </xdr:cNvPr>
        <xdr:cNvSpPr/>
      </xdr:nvSpPr>
      <xdr:spPr>
        <a:xfrm>
          <a:off x="1079500" y="656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142498</xdr:rowOff>
    </xdr:from>
    <xdr:ext cx="534377" cy="259045"/>
    <xdr:sp macro="" textlink="">
      <xdr:nvSpPr>
        <xdr:cNvPr id="93" name="テキスト ボックス 92">
          <a:extLst>
            <a:ext uri="{FF2B5EF4-FFF2-40B4-BE49-F238E27FC236}">
              <a16:creationId xmlns:a16="http://schemas.microsoft.com/office/drawing/2014/main" id="{C5141DAA-D2B8-430D-9032-78DEF275BC34}"/>
            </a:ext>
          </a:extLst>
        </xdr:cNvPr>
        <xdr:cNvSpPr txBox="1"/>
      </xdr:nvSpPr>
      <xdr:spPr>
        <a:xfrm>
          <a:off x="863111" y="665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B9812076-7437-474D-96CB-F4D3A321114C}"/>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EB4D2E13-178E-4072-9A94-AE2A4A525A92}"/>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C9B4B431-3BE6-42EC-B5A3-9908DCFE7276}"/>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31E753FC-A772-46C5-9580-7BB49260CBC3}"/>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961DE059-9C91-4193-91A8-B99EE8E4C79E}"/>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4F4CAB9E-2A56-4FAD-BCD6-34C48BB5B352}"/>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71BFDE50-2C6F-4947-8C2D-AB17562D82E3}"/>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3E551C63-F4FA-4B84-8D6B-EF1FAB17BA91}"/>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FEBF14E-3E72-4641-BC8A-C3378151790D}"/>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B8A02F27-AE9E-4920-8F7C-7C77DD0CC832}"/>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A813C55C-8E8C-4C3F-94EE-F8FA897A1C8D}"/>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4CDD64F1-5494-4182-944C-9F4C1BAECFFD}"/>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EA793D26-A8F0-474B-B43A-FAD459B6F525}"/>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421A15DA-E4E7-41D3-95D8-A305A67C80F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a:extLst>
            <a:ext uri="{FF2B5EF4-FFF2-40B4-BE49-F238E27FC236}">
              <a16:creationId xmlns:a16="http://schemas.microsoft.com/office/drawing/2014/main" id="{02462A3B-029B-4CA6-90D7-E734309F2FAF}"/>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842744FF-A254-4752-B85F-4AE33A6851B1}"/>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DE6635C-B83C-4F67-848E-C26F6CB5F346}"/>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93C42AE9-D245-4494-A9B5-DE7A81BC9AF2}"/>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a16="http://schemas.microsoft.com/office/drawing/2014/main" id="{6F388CF9-2CFE-4033-98DC-C2F248612DFE}"/>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CEE94FE3-176C-4EC2-892D-B0E4CE196B3D}"/>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id="{220A488C-EDD1-4480-8FA3-EB0BBCF2849F}"/>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5D08636F-6003-47FB-B7DA-B1002547C975}"/>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12EC1E9D-2F24-4AAE-8E5C-3ED554139798}"/>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68F07F75-0C17-4937-A51B-8E77C7EE4C4C}"/>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a:extLst>
            <a:ext uri="{FF2B5EF4-FFF2-40B4-BE49-F238E27FC236}">
              <a16:creationId xmlns:a16="http://schemas.microsoft.com/office/drawing/2014/main" id="{D6E625A2-D8BC-4391-9F5C-DE7D37B6D031}"/>
            </a:ext>
          </a:extLst>
        </xdr:cNvPr>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a:extLst>
            <a:ext uri="{FF2B5EF4-FFF2-40B4-BE49-F238E27FC236}">
              <a16:creationId xmlns:a16="http://schemas.microsoft.com/office/drawing/2014/main" id="{BA0F1221-EFCE-4094-85BA-757932912A11}"/>
            </a:ext>
          </a:extLst>
        </xdr:cNvPr>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a:extLst>
            <a:ext uri="{FF2B5EF4-FFF2-40B4-BE49-F238E27FC236}">
              <a16:creationId xmlns:a16="http://schemas.microsoft.com/office/drawing/2014/main" id="{C1129F25-3555-41B7-8C88-270DDDD49E8C}"/>
            </a:ext>
          </a:extLst>
        </xdr:cNvPr>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a:extLst>
            <a:ext uri="{FF2B5EF4-FFF2-40B4-BE49-F238E27FC236}">
              <a16:creationId xmlns:a16="http://schemas.microsoft.com/office/drawing/2014/main" id="{957533AA-9BC8-4B04-A54F-F1951E45B014}"/>
            </a:ext>
          </a:extLst>
        </xdr:cNvPr>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a:extLst>
            <a:ext uri="{FF2B5EF4-FFF2-40B4-BE49-F238E27FC236}">
              <a16:creationId xmlns:a16="http://schemas.microsoft.com/office/drawing/2014/main" id="{BF463AE1-40A8-4332-9A53-A33DD6796E4E}"/>
            </a:ext>
          </a:extLst>
        </xdr:cNvPr>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124483</xdr:rowOff>
    </xdr:from>
    <xdr:to>
      <xdr:col>24</xdr:col>
      <xdr:colOff>63500</xdr:colOff>
      <xdr:row>58</xdr:row>
      <xdr:rowOff>127706</xdr:rowOff>
    </xdr:to>
    <xdr:cxnSp macro="">
      <xdr:nvCxnSpPr>
        <xdr:cNvPr id="123" name="直線コネクタ 122">
          <a:extLst>
            <a:ext uri="{FF2B5EF4-FFF2-40B4-BE49-F238E27FC236}">
              <a16:creationId xmlns:a16="http://schemas.microsoft.com/office/drawing/2014/main" id="{87646C84-93AF-4C46-B359-5A5D1993F682}"/>
            </a:ext>
          </a:extLst>
        </xdr:cNvPr>
        <xdr:cNvCxnSpPr/>
      </xdr:nvCxnSpPr>
      <xdr:spPr>
        <a:xfrm flipV="1">
          <a:off x="3797300" y="10068583"/>
          <a:ext cx="8382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90212</xdr:rowOff>
    </xdr:from>
    <xdr:ext cx="534377" cy="259045"/>
    <xdr:sp macro="" textlink="">
      <xdr:nvSpPr>
        <xdr:cNvPr id="124" name="物件費平均値テキスト">
          <a:extLst>
            <a:ext uri="{FF2B5EF4-FFF2-40B4-BE49-F238E27FC236}">
              <a16:creationId xmlns:a16="http://schemas.microsoft.com/office/drawing/2014/main" id="{665E1420-BD2C-42AB-A415-BB872CA01CE5}"/>
            </a:ext>
          </a:extLst>
        </xdr:cNvPr>
        <xdr:cNvSpPr txBox="1"/>
      </xdr:nvSpPr>
      <xdr:spPr>
        <a:xfrm>
          <a:off x="4686300" y="969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a:extLst>
            <a:ext uri="{FF2B5EF4-FFF2-40B4-BE49-F238E27FC236}">
              <a16:creationId xmlns:a16="http://schemas.microsoft.com/office/drawing/2014/main" id="{4A0C63BC-161B-497B-A7F0-653C7F2B2593}"/>
            </a:ext>
          </a:extLst>
        </xdr:cNvPr>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115156</xdr:rowOff>
    </xdr:from>
    <xdr:to>
      <xdr:col>19</xdr:col>
      <xdr:colOff>177800</xdr:colOff>
      <xdr:row>58</xdr:row>
      <xdr:rowOff>127706</xdr:rowOff>
    </xdr:to>
    <xdr:cxnSp macro="">
      <xdr:nvCxnSpPr>
        <xdr:cNvPr id="126" name="直線コネクタ 125">
          <a:extLst>
            <a:ext uri="{FF2B5EF4-FFF2-40B4-BE49-F238E27FC236}">
              <a16:creationId xmlns:a16="http://schemas.microsoft.com/office/drawing/2014/main" id="{C85CD4C3-E93D-477D-A172-B4DF14066025}"/>
            </a:ext>
          </a:extLst>
        </xdr:cNvPr>
        <xdr:cNvCxnSpPr/>
      </xdr:nvCxnSpPr>
      <xdr:spPr>
        <a:xfrm>
          <a:off x="2908300" y="10059256"/>
          <a:ext cx="889000" cy="1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a:extLst>
            <a:ext uri="{FF2B5EF4-FFF2-40B4-BE49-F238E27FC236}">
              <a16:creationId xmlns:a16="http://schemas.microsoft.com/office/drawing/2014/main" id="{F98D3A29-F172-434D-AF31-DDE5893386F0}"/>
            </a:ext>
          </a:extLst>
        </xdr:cNvPr>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169430</xdr:rowOff>
    </xdr:from>
    <xdr:ext cx="534377" cy="259045"/>
    <xdr:sp macro="" textlink="">
      <xdr:nvSpPr>
        <xdr:cNvPr id="128" name="テキスト ボックス 127">
          <a:extLst>
            <a:ext uri="{FF2B5EF4-FFF2-40B4-BE49-F238E27FC236}">
              <a16:creationId xmlns:a16="http://schemas.microsoft.com/office/drawing/2014/main" id="{9A2C644F-23CC-4C8D-9E83-DC6BD7BFF4D9}"/>
            </a:ext>
          </a:extLst>
        </xdr:cNvPr>
        <xdr:cNvSpPr txBox="1"/>
      </xdr:nvSpPr>
      <xdr:spPr>
        <a:xfrm>
          <a:off x="3530111" y="95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115156</xdr:rowOff>
    </xdr:from>
    <xdr:to>
      <xdr:col>15</xdr:col>
      <xdr:colOff>50800</xdr:colOff>
      <xdr:row>58</xdr:row>
      <xdr:rowOff>158903</xdr:rowOff>
    </xdr:to>
    <xdr:cxnSp macro="">
      <xdr:nvCxnSpPr>
        <xdr:cNvPr id="129" name="直線コネクタ 128">
          <a:extLst>
            <a:ext uri="{FF2B5EF4-FFF2-40B4-BE49-F238E27FC236}">
              <a16:creationId xmlns:a16="http://schemas.microsoft.com/office/drawing/2014/main" id="{8D647234-A32D-4704-A505-2D50FBFBD102}"/>
            </a:ext>
          </a:extLst>
        </xdr:cNvPr>
        <xdr:cNvCxnSpPr/>
      </xdr:nvCxnSpPr>
      <xdr:spPr>
        <a:xfrm flipV="1">
          <a:off x="2019300" y="10059256"/>
          <a:ext cx="889000" cy="4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15732</xdr:rowOff>
    </xdr:from>
    <xdr:to>
      <xdr:col>15</xdr:col>
      <xdr:colOff>101600</xdr:colOff>
      <xdr:row>57</xdr:row>
      <xdr:rowOff>117332</xdr:rowOff>
    </xdr:to>
    <xdr:sp macro="" textlink="">
      <xdr:nvSpPr>
        <xdr:cNvPr id="130" name="フローチャート: 判断 129">
          <a:extLst>
            <a:ext uri="{FF2B5EF4-FFF2-40B4-BE49-F238E27FC236}">
              <a16:creationId xmlns:a16="http://schemas.microsoft.com/office/drawing/2014/main" id="{F1316B85-96C6-4A67-AA97-6937893B5971}"/>
            </a:ext>
          </a:extLst>
        </xdr:cNvPr>
        <xdr:cNvSpPr/>
      </xdr:nvSpPr>
      <xdr:spPr>
        <a:xfrm>
          <a:off x="2857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133859</xdr:rowOff>
    </xdr:from>
    <xdr:ext cx="534377" cy="259045"/>
    <xdr:sp macro="" textlink="">
      <xdr:nvSpPr>
        <xdr:cNvPr id="131" name="テキスト ボックス 130">
          <a:extLst>
            <a:ext uri="{FF2B5EF4-FFF2-40B4-BE49-F238E27FC236}">
              <a16:creationId xmlns:a16="http://schemas.microsoft.com/office/drawing/2014/main" id="{48B130DA-5DDD-4AEF-818A-FC7D63306EE0}"/>
            </a:ext>
          </a:extLst>
        </xdr:cNvPr>
        <xdr:cNvSpPr txBox="1"/>
      </xdr:nvSpPr>
      <xdr:spPr>
        <a:xfrm>
          <a:off x="2641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150383</xdr:rowOff>
    </xdr:from>
    <xdr:to>
      <xdr:col>10</xdr:col>
      <xdr:colOff>114300</xdr:colOff>
      <xdr:row>58</xdr:row>
      <xdr:rowOff>158903</xdr:rowOff>
    </xdr:to>
    <xdr:cxnSp macro="">
      <xdr:nvCxnSpPr>
        <xdr:cNvPr id="132" name="直線コネクタ 131">
          <a:extLst>
            <a:ext uri="{FF2B5EF4-FFF2-40B4-BE49-F238E27FC236}">
              <a16:creationId xmlns:a16="http://schemas.microsoft.com/office/drawing/2014/main" id="{D73B2AA9-E3CE-4F38-A56E-EB473404CF19}"/>
            </a:ext>
          </a:extLst>
        </xdr:cNvPr>
        <xdr:cNvCxnSpPr/>
      </xdr:nvCxnSpPr>
      <xdr:spPr>
        <a:xfrm>
          <a:off x="1130300" y="10094483"/>
          <a:ext cx="889000" cy="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143832</xdr:rowOff>
    </xdr:from>
    <xdr:to>
      <xdr:col>10</xdr:col>
      <xdr:colOff>165100</xdr:colOff>
      <xdr:row>58</xdr:row>
      <xdr:rowOff>73982</xdr:rowOff>
    </xdr:to>
    <xdr:sp macro="" textlink="">
      <xdr:nvSpPr>
        <xdr:cNvPr id="133" name="フローチャート: 判断 132">
          <a:extLst>
            <a:ext uri="{FF2B5EF4-FFF2-40B4-BE49-F238E27FC236}">
              <a16:creationId xmlns:a16="http://schemas.microsoft.com/office/drawing/2014/main" id="{34B2B0E1-8588-4242-AF9B-29D37B09838C}"/>
            </a:ext>
          </a:extLst>
        </xdr:cNvPr>
        <xdr:cNvSpPr/>
      </xdr:nvSpPr>
      <xdr:spPr>
        <a:xfrm>
          <a:off x="1968500" y="991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90509</xdr:rowOff>
    </xdr:from>
    <xdr:ext cx="534377" cy="259045"/>
    <xdr:sp macro="" textlink="">
      <xdr:nvSpPr>
        <xdr:cNvPr id="134" name="テキスト ボックス 133">
          <a:extLst>
            <a:ext uri="{FF2B5EF4-FFF2-40B4-BE49-F238E27FC236}">
              <a16:creationId xmlns:a16="http://schemas.microsoft.com/office/drawing/2014/main" id="{4D4A7983-6F47-4028-9722-A883262B0CB4}"/>
            </a:ext>
          </a:extLst>
        </xdr:cNvPr>
        <xdr:cNvSpPr txBox="1"/>
      </xdr:nvSpPr>
      <xdr:spPr>
        <a:xfrm>
          <a:off x="1752111" y="969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4364</xdr:rowOff>
    </xdr:from>
    <xdr:to>
      <xdr:col>6</xdr:col>
      <xdr:colOff>38100</xdr:colOff>
      <xdr:row>58</xdr:row>
      <xdr:rowOff>105964</xdr:rowOff>
    </xdr:to>
    <xdr:sp macro="" textlink="">
      <xdr:nvSpPr>
        <xdr:cNvPr id="135" name="フローチャート: 判断 134">
          <a:extLst>
            <a:ext uri="{FF2B5EF4-FFF2-40B4-BE49-F238E27FC236}">
              <a16:creationId xmlns:a16="http://schemas.microsoft.com/office/drawing/2014/main" id="{A67D62AC-3DE5-4AEC-ABF6-A57D7C43D282}"/>
            </a:ext>
          </a:extLst>
        </xdr:cNvPr>
        <xdr:cNvSpPr/>
      </xdr:nvSpPr>
      <xdr:spPr>
        <a:xfrm>
          <a:off x="1079500" y="994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122491</xdr:rowOff>
    </xdr:from>
    <xdr:ext cx="534377" cy="259045"/>
    <xdr:sp macro="" textlink="">
      <xdr:nvSpPr>
        <xdr:cNvPr id="136" name="テキスト ボックス 135">
          <a:extLst>
            <a:ext uri="{FF2B5EF4-FFF2-40B4-BE49-F238E27FC236}">
              <a16:creationId xmlns:a16="http://schemas.microsoft.com/office/drawing/2014/main" id="{2B5F8FB9-33F0-4CF5-8FF1-A84476592C9A}"/>
            </a:ext>
          </a:extLst>
        </xdr:cNvPr>
        <xdr:cNvSpPr txBox="1"/>
      </xdr:nvSpPr>
      <xdr:spPr>
        <a:xfrm>
          <a:off x="863111" y="972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843DBB25-1723-4A3D-91A3-A9254917A594}"/>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E59B9366-D924-4B1E-AC3F-05A4F2D00A97}"/>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E99D335E-A10D-4370-B518-E6A77A6C0E59}"/>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93B10DF1-6FAA-4EEE-B51E-4569643084B7}"/>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1046DEC7-26B9-4CA0-BF9C-3784B4542C93}"/>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73683</xdr:rowOff>
    </xdr:from>
    <xdr:to>
      <xdr:col>24</xdr:col>
      <xdr:colOff>114300</xdr:colOff>
      <xdr:row>59</xdr:row>
      <xdr:rowOff>3833</xdr:rowOff>
    </xdr:to>
    <xdr:sp macro="" textlink="">
      <xdr:nvSpPr>
        <xdr:cNvPr id="142" name="楕円 141">
          <a:extLst>
            <a:ext uri="{FF2B5EF4-FFF2-40B4-BE49-F238E27FC236}">
              <a16:creationId xmlns:a16="http://schemas.microsoft.com/office/drawing/2014/main" id="{1DF8C503-CAAA-435B-A972-560AB37DF6F6}"/>
            </a:ext>
          </a:extLst>
        </xdr:cNvPr>
        <xdr:cNvSpPr/>
      </xdr:nvSpPr>
      <xdr:spPr>
        <a:xfrm>
          <a:off x="4584700" y="1001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52110</xdr:rowOff>
    </xdr:from>
    <xdr:ext cx="534377" cy="259045"/>
    <xdr:sp macro="" textlink="">
      <xdr:nvSpPr>
        <xdr:cNvPr id="143" name="物件費該当値テキスト">
          <a:extLst>
            <a:ext uri="{FF2B5EF4-FFF2-40B4-BE49-F238E27FC236}">
              <a16:creationId xmlns:a16="http://schemas.microsoft.com/office/drawing/2014/main" id="{E18DDD10-DF55-49D6-A181-9F36A1C8423F}"/>
            </a:ext>
          </a:extLst>
        </xdr:cNvPr>
        <xdr:cNvSpPr txBox="1"/>
      </xdr:nvSpPr>
      <xdr:spPr>
        <a:xfrm>
          <a:off x="4686300" y="999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76906</xdr:rowOff>
    </xdr:from>
    <xdr:to>
      <xdr:col>20</xdr:col>
      <xdr:colOff>38100</xdr:colOff>
      <xdr:row>59</xdr:row>
      <xdr:rowOff>7056</xdr:rowOff>
    </xdr:to>
    <xdr:sp macro="" textlink="">
      <xdr:nvSpPr>
        <xdr:cNvPr id="144" name="楕円 143">
          <a:extLst>
            <a:ext uri="{FF2B5EF4-FFF2-40B4-BE49-F238E27FC236}">
              <a16:creationId xmlns:a16="http://schemas.microsoft.com/office/drawing/2014/main" id="{E7171863-63A8-4B99-ACF6-2038FCE1F9A2}"/>
            </a:ext>
          </a:extLst>
        </xdr:cNvPr>
        <xdr:cNvSpPr/>
      </xdr:nvSpPr>
      <xdr:spPr>
        <a:xfrm>
          <a:off x="3746500" y="1002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169633</xdr:rowOff>
    </xdr:from>
    <xdr:ext cx="534377" cy="259045"/>
    <xdr:sp macro="" textlink="">
      <xdr:nvSpPr>
        <xdr:cNvPr id="145" name="テキスト ボックス 144">
          <a:extLst>
            <a:ext uri="{FF2B5EF4-FFF2-40B4-BE49-F238E27FC236}">
              <a16:creationId xmlns:a16="http://schemas.microsoft.com/office/drawing/2014/main" id="{76B9792B-F322-4849-A453-8C82F1A577F3}"/>
            </a:ext>
          </a:extLst>
        </xdr:cNvPr>
        <xdr:cNvSpPr txBox="1"/>
      </xdr:nvSpPr>
      <xdr:spPr>
        <a:xfrm>
          <a:off x="3530111" y="1011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64356</xdr:rowOff>
    </xdr:from>
    <xdr:to>
      <xdr:col>15</xdr:col>
      <xdr:colOff>101600</xdr:colOff>
      <xdr:row>58</xdr:row>
      <xdr:rowOff>165956</xdr:rowOff>
    </xdr:to>
    <xdr:sp macro="" textlink="">
      <xdr:nvSpPr>
        <xdr:cNvPr id="146" name="楕円 145">
          <a:extLst>
            <a:ext uri="{FF2B5EF4-FFF2-40B4-BE49-F238E27FC236}">
              <a16:creationId xmlns:a16="http://schemas.microsoft.com/office/drawing/2014/main" id="{E78AEFC8-CEE4-4243-A2B0-ECD24561D647}"/>
            </a:ext>
          </a:extLst>
        </xdr:cNvPr>
        <xdr:cNvSpPr/>
      </xdr:nvSpPr>
      <xdr:spPr>
        <a:xfrm>
          <a:off x="2857500" y="1000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157083</xdr:rowOff>
    </xdr:from>
    <xdr:ext cx="534377" cy="259045"/>
    <xdr:sp macro="" textlink="">
      <xdr:nvSpPr>
        <xdr:cNvPr id="147" name="テキスト ボックス 146">
          <a:extLst>
            <a:ext uri="{FF2B5EF4-FFF2-40B4-BE49-F238E27FC236}">
              <a16:creationId xmlns:a16="http://schemas.microsoft.com/office/drawing/2014/main" id="{1E971B42-F2B7-4EFE-9E02-39D18C278CAE}"/>
            </a:ext>
          </a:extLst>
        </xdr:cNvPr>
        <xdr:cNvSpPr txBox="1"/>
      </xdr:nvSpPr>
      <xdr:spPr>
        <a:xfrm>
          <a:off x="2641111" y="1010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108103</xdr:rowOff>
    </xdr:from>
    <xdr:to>
      <xdr:col>10</xdr:col>
      <xdr:colOff>165100</xdr:colOff>
      <xdr:row>59</xdr:row>
      <xdr:rowOff>38253</xdr:rowOff>
    </xdr:to>
    <xdr:sp macro="" textlink="">
      <xdr:nvSpPr>
        <xdr:cNvPr id="148" name="楕円 147">
          <a:extLst>
            <a:ext uri="{FF2B5EF4-FFF2-40B4-BE49-F238E27FC236}">
              <a16:creationId xmlns:a16="http://schemas.microsoft.com/office/drawing/2014/main" id="{E18A37AD-5C0B-4B24-BCFB-6E9B5672058B}"/>
            </a:ext>
          </a:extLst>
        </xdr:cNvPr>
        <xdr:cNvSpPr/>
      </xdr:nvSpPr>
      <xdr:spPr>
        <a:xfrm>
          <a:off x="1968500" y="1005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29380</xdr:rowOff>
    </xdr:from>
    <xdr:ext cx="534377" cy="259045"/>
    <xdr:sp macro="" textlink="">
      <xdr:nvSpPr>
        <xdr:cNvPr id="149" name="テキスト ボックス 148">
          <a:extLst>
            <a:ext uri="{FF2B5EF4-FFF2-40B4-BE49-F238E27FC236}">
              <a16:creationId xmlns:a16="http://schemas.microsoft.com/office/drawing/2014/main" id="{2C346725-1F70-4ED8-A22E-B24701AEA642}"/>
            </a:ext>
          </a:extLst>
        </xdr:cNvPr>
        <xdr:cNvSpPr txBox="1"/>
      </xdr:nvSpPr>
      <xdr:spPr>
        <a:xfrm>
          <a:off x="1752111" y="1014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99583</xdr:rowOff>
    </xdr:from>
    <xdr:to>
      <xdr:col>6</xdr:col>
      <xdr:colOff>38100</xdr:colOff>
      <xdr:row>59</xdr:row>
      <xdr:rowOff>29733</xdr:rowOff>
    </xdr:to>
    <xdr:sp macro="" textlink="">
      <xdr:nvSpPr>
        <xdr:cNvPr id="150" name="楕円 149">
          <a:extLst>
            <a:ext uri="{FF2B5EF4-FFF2-40B4-BE49-F238E27FC236}">
              <a16:creationId xmlns:a16="http://schemas.microsoft.com/office/drawing/2014/main" id="{5177D83F-622C-4D26-97BC-1E9B6A66F49D}"/>
            </a:ext>
          </a:extLst>
        </xdr:cNvPr>
        <xdr:cNvSpPr/>
      </xdr:nvSpPr>
      <xdr:spPr>
        <a:xfrm>
          <a:off x="1079500" y="1004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20860</xdr:rowOff>
    </xdr:from>
    <xdr:ext cx="534377" cy="259045"/>
    <xdr:sp macro="" textlink="">
      <xdr:nvSpPr>
        <xdr:cNvPr id="151" name="テキスト ボックス 150">
          <a:extLst>
            <a:ext uri="{FF2B5EF4-FFF2-40B4-BE49-F238E27FC236}">
              <a16:creationId xmlns:a16="http://schemas.microsoft.com/office/drawing/2014/main" id="{6487DE9D-AF72-4BE8-A0F0-5CF644F5723D}"/>
            </a:ext>
          </a:extLst>
        </xdr:cNvPr>
        <xdr:cNvSpPr txBox="1"/>
      </xdr:nvSpPr>
      <xdr:spPr>
        <a:xfrm>
          <a:off x="863111" y="1013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983FA911-76DC-4E3B-A61A-768B93A3F36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76DEB969-3817-4EB9-8280-598FCA5699B7}"/>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86EFF9E7-571E-449E-8F5D-8841D47B0FC7}"/>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3CD1E3D1-6E5B-45FF-998B-D7B923884102}"/>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5CE9883B-A5AB-4F89-8592-452299AC26B9}"/>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FFDA01BC-484B-4676-9B4C-2E8D4BEC7A31}"/>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C3E3C6C9-CED6-4933-BAC1-2869B525CB0D}"/>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CD68CF40-AC13-45B1-A0CA-FEA87F74A811}"/>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A543E623-E4AC-4139-A1BD-E7CF846A200C}"/>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6CF42AB4-6FAF-4178-9D5C-68E4B837A85F}"/>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C2987A90-D607-4246-87F2-1DE73F7E8DF4}"/>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B8163BD9-AB3C-4B76-BF27-96C00D29278C}"/>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4B72E1D9-1607-429D-A4A7-79FA54BE45BC}"/>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a:extLst>
            <a:ext uri="{FF2B5EF4-FFF2-40B4-BE49-F238E27FC236}">
              <a16:creationId xmlns:a16="http://schemas.microsoft.com/office/drawing/2014/main" id="{0FC07C7A-FA50-4C58-8E6D-E6EB7CE04C1B}"/>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6134C64A-C8AA-42FA-8E78-1E6D6015C4D3}"/>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a:extLst>
            <a:ext uri="{FF2B5EF4-FFF2-40B4-BE49-F238E27FC236}">
              <a16:creationId xmlns:a16="http://schemas.microsoft.com/office/drawing/2014/main" id="{980DAA40-687B-4C9C-A27C-0B7CBDB03EC5}"/>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24F15AFF-F5B8-4BFC-A9E3-77AF65B7F4CE}"/>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a:extLst>
            <a:ext uri="{FF2B5EF4-FFF2-40B4-BE49-F238E27FC236}">
              <a16:creationId xmlns:a16="http://schemas.microsoft.com/office/drawing/2014/main" id="{966AF003-10BB-4C73-A597-2B373BB725BC}"/>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740CF466-0833-42A0-8588-4D5BF6F45B6E}"/>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a:extLst>
            <a:ext uri="{FF2B5EF4-FFF2-40B4-BE49-F238E27FC236}">
              <a16:creationId xmlns:a16="http://schemas.microsoft.com/office/drawing/2014/main" id="{4D7091B5-C1FD-49CC-8412-248C04711EEE}"/>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4DE0FE7C-AA06-47F5-BCCD-82CE147EAFA5}"/>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3ABC189E-856F-446A-A267-27DB4349D974}"/>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E83200D5-9197-4673-9635-CD5B1F09B6DF}"/>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90BB79DC-1A32-46AD-AE19-D20A1BA97051}"/>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CC10E5B0-5564-45A4-B8EE-67BB0809A7B3}"/>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a:extLst>
            <a:ext uri="{FF2B5EF4-FFF2-40B4-BE49-F238E27FC236}">
              <a16:creationId xmlns:a16="http://schemas.microsoft.com/office/drawing/2014/main" id="{2426DE91-20E4-41A1-97A7-DCE70A219EAD}"/>
            </a:ext>
          </a:extLst>
        </xdr:cNvPr>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a:extLst>
            <a:ext uri="{FF2B5EF4-FFF2-40B4-BE49-F238E27FC236}">
              <a16:creationId xmlns:a16="http://schemas.microsoft.com/office/drawing/2014/main" id="{24D5F133-A02F-4B98-931A-62181B25F058}"/>
            </a:ext>
          </a:extLst>
        </xdr:cNvPr>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a:extLst>
            <a:ext uri="{FF2B5EF4-FFF2-40B4-BE49-F238E27FC236}">
              <a16:creationId xmlns:a16="http://schemas.microsoft.com/office/drawing/2014/main" id="{937CB2BC-2444-42DF-827E-CC408E4CEFB0}"/>
            </a:ext>
          </a:extLst>
        </xdr:cNvPr>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a:extLst>
            <a:ext uri="{FF2B5EF4-FFF2-40B4-BE49-F238E27FC236}">
              <a16:creationId xmlns:a16="http://schemas.microsoft.com/office/drawing/2014/main" id="{4DF32D07-82D9-458D-977E-485A48EC7CE6}"/>
            </a:ext>
          </a:extLst>
        </xdr:cNvPr>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a:extLst>
            <a:ext uri="{FF2B5EF4-FFF2-40B4-BE49-F238E27FC236}">
              <a16:creationId xmlns:a16="http://schemas.microsoft.com/office/drawing/2014/main" id="{350671A9-4CC0-42CB-9A6E-9CC6C70354EE}"/>
            </a:ext>
          </a:extLst>
        </xdr:cNvPr>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10165</xdr:rowOff>
    </xdr:from>
    <xdr:to>
      <xdr:col>24</xdr:col>
      <xdr:colOff>63500</xdr:colOff>
      <xdr:row>78</xdr:row>
      <xdr:rowOff>43607</xdr:rowOff>
    </xdr:to>
    <xdr:cxnSp macro="">
      <xdr:nvCxnSpPr>
        <xdr:cNvPr id="182" name="直線コネクタ 181">
          <a:extLst>
            <a:ext uri="{FF2B5EF4-FFF2-40B4-BE49-F238E27FC236}">
              <a16:creationId xmlns:a16="http://schemas.microsoft.com/office/drawing/2014/main" id="{9CF9A30C-8D34-408D-B71A-92F5DC9C46BF}"/>
            </a:ext>
          </a:extLst>
        </xdr:cNvPr>
        <xdr:cNvCxnSpPr/>
      </xdr:nvCxnSpPr>
      <xdr:spPr>
        <a:xfrm>
          <a:off x="3797300" y="13383265"/>
          <a:ext cx="838200" cy="3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55652</xdr:rowOff>
    </xdr:from>
    <xdr:ext cx="469744" cy="259045"/>
    <xdr:sp macro="" textlink="">
      <xdr:nvSpPr>
        <xdr:cNvPr id="183" name="維持補修費平均値テキスト">
          <a:extLst>
            <a:ext uri="{FF2B5EF4-FFF2-40B4-BE49-F238E27FC236}">
              <a16:creationId xmlns:a16="http://schemas.microsoft.com/office/drawing/2014/main" id="{435A0A5A-0494-473E-A0EB-4F893F87DD9D}"/>
            </a:ext>
          </a:extLst>
        </xdr:cNvPr>
        <xdr:cNvSpPr txBox="1"/>
      </xdr:nvSpPr>
      <xdr:spPr>
        <a:xfrm>
          <a:off x="4686300" y="13428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a:extLst>
            <a:ext uri="{FF2B5EF4-FFF2-40B4-BE49-F238E27FC236}">
              <a16:creationId xmlns:a16="http://schemas.microsoft.com/office/drawing/2014/main" id="{6906DAD7-CBBA-4271-800E-25AEAB49391E}"/>
            </a:ext>
          </a:extLst>
        </xdr:cNvPr>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10165</xdr:rowOff>
    </xdr:from>
    <xdr:to>
      <xdr:col>19</xdr:col>
      <xdr:colOff>177800</xdr:colOff>
      <xdr:row>78</xdr:row>
      <xdr:rowOff>145007</xdr:rowOff>
    </xdr:to>
    <xdr:cxnSp macro="">
      <xdr:nvCxnSpPr>
        <xdr:cNvPr id="185" name="直線コネクタ 184">
          <a:extLst>
            <a:ext uri="{FF2B5EF4-FFF2-40B4-BE49-F238E27FC236}">
              <a16:creationId xmlns:a16="http://schemas.microsoft.com/office/drawing/2014/main" id="{9981BE20-7D1A-4458-8FC9-9232685E50D1}"/>
            </a:ext>
          </a:extLst>
        </xdr:cNvPr>
        <xdr:cNvCxnSpPr/>
      </xdr:nvCxnSpPr>
      <xdr:spPr>
        <a:xfrm flipV="1">
          <a:off x="2908300" y="13383265"/>
          <a:ext cx="889000" cy="13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a:extLst>
            <a:ext uri="{FF2B5EF4-FFF2-40B4-BE49-F238E27FC236}">
              <a16:creationId xmlns:a16="http://schemas.microsoft.com/office/drawing/2014/main" id="{6242EBF1-1CC4-4B76-954B-4D3B664F577A}"/>
            </a:ext>
          </a:extLst>
        </xdr:cNvPr>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20953</xdr:rowOff>
    </xdr:from>
    <xdr:ext cx="469744" cy="259045"/>
    <xdr:sp macro="" textlink="">
      <xdr:nvSpPr>
        <xdr:cNvPr id="187" name="テキスト ボックス 186">
          <a:extLst>
            <a:ext uri="{FF2B5EF4-FFF2-40B4-BE49-F238E27FC236}">
              <a16:creationId xmlns:a16="http://schemas.microsoft.com/office/drawing/2014/main" id="{E36F1EAA-25FE-4518-AD36-DE470763DFAC}"/>
            </a:ext>
          </a:extLst>
        </xdr:cNvPr>
        <xdr:cNvSpPr txBox="1"/>
      </xdr:nvSpPr>
      <xdr:spPr>
        <a:xfrm>
          <a:off x="3562428" y="1356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142394</xdr:rowOff>
    </xdr:from>
    <xdr:to>
      <xdr:col>15</xdr:col>
      <xdr:colOff>50800</xdr:colOff>
      <xdr:row>78</xdr:row>
      <xdr:rowOff>145007</xdr:rowOff>
    </xdr:to>
    <xdr:cxnSp macro="">
      <xdr:nvCxnSpPr>
        <xdr:cNvPr id="188" name="直線コネクタ 187">
          <a:extLst>
            <a:ext uri="{FF2B5EF4-FFF2-40B4-BE49-F238E27FC236}">
              <a16:creationId xmlns:a16="http://schemas.microsoft.com/office/drawing/2014/main" id="{142D837B-F220-40C4-8A9D-DFB8A2A6F28F}"/>
            </a:ext>
          </a:extLst>
        </xdr:cNvPr>
        <xdr:cNvCxnSpPr/>
      </xdr:nvCxnSpPr>
      <xdr:spPr>
        <a:xfrm>
          <a:off x="2019300" y="13515494"/>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9" name="フローチャート: 判断 188">
          <a:extLst>
            <a:ext uri="{FF2B5EF4-FFF2-40B4-BE49-F238E27FC236}">
              <a16:creationId xmlns:a16="http://schemas.microsoft.com/office/drawing/2014/main" id="{AEA80728-9F5E-4465-89E9-F65E39A9ECB3}"/>
            </a:ext>
          </a:extLst>
        </xdr:cNvPr>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51309</xdr:rowOff>
    </xdr:from>
    <xdr:ext cx="469744" cy="259045"/>
    <xdr:sp macro="" textlink="">
      <xdr:nvSpPr>
        <xdr:cNvPr id="190" name="テキスト ボックス 189">
          <a:extLst>
            <a:ext uri="{FF2B5EF4-FFF2-40B4-BE49-F238E27FC236}">
              <a16:creationId xmlns:a16="http://schemas.microsoft.com/office/drawing/2014/main" id="{6EAED6D1-49EB-406B-8A93-D7A908AAB0D0}"/>
            </a:ext>
          </a:extLst>
        </xdr:cNvPr>
        <xdr:cNvSpPr txBox="1"/>
      </xdr:nvSpPr>
      <xdr:spPr>
        <a:xfrm>
          <a:off x="2673428" y="1359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115974</xdr:rowOff>
    </xdr:from>
    <xdr:to>
      <xdr:col>10</xdr:col>
      <xdr:colOff>114300</xdr:colOff>
      <xdr:row>78</xdr:row>
      <xdr:rowOff>142394</xdr:rowOff>
    </xdr:to>
    <xdr:cxnSp macro="">
      <xdr:nvCxnSpPr>
        <xdr:cNvPr id="191" name="直線コネクタ 190">
          <a:extLst>
            <a:ext uri="{FF2B5EF4-FFF2-40B4-BE49-F238E27FC236}">
              <a16:creationId xmlns:a16="http://schemas.microsoft.com/office/drawing/2014/main" id="{84619F8B-98C2-4D3A-984A-E10EF9C80DC9}"/>
            </a:ext>
          </a:extLst>
        </xdr:cNvPr>
        <xdr:cNvCxnSpPr/>
      </xdr:nvCxnSpPr>
      <xdr:spPr>
        <a:xfrm>
          <a:off x="1130300" y="13317624"/>
          <a:ext cx="889000" cy="19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121117</xdr:rowOff>
    </xdr:from>
    <xdr:to>
      <xdr:col>10</xdr:col>
      <xdr:colOff>165100</xdr:colOff>
      <xdr:row>79</xdr:row>
      <xdr:rowOff>51267</xdr:rowOff>
    </xdr:to>
    <xdr:sp macro="" textlink="">
      <xdr:nvSpPr>
        <xdr:cNvPr id="192" name="フローチャート: 判断 191">
          <a:extLst>
            <a:ext uri="{FF2B5EF4-FFF2-40B4-BE49-F238E27FC236}">
              <a16:creationId xmlns:a16="http://schemas.microsoft.com/office/drawing/2014/main" id="{8BF39AC7-13DE-4B46-95A5-D03AA083E848}"/>
            </a:ext>
          </a:extLst>
        </xdr:cNvPr>
        <xdr:cNvSpPr/>
      </xdr:nvSpPr>
      <xdr:spPr>
        <a:xfrm>
          <a:off x="1968500" y="1349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42394</xdr:rowOff>
    </xdr:from>
    <xdr:ext cx="469744" cy="259045"/>
    <xdr:sp macro="" textlink="">
      <xdr:nvSpPr>
        <xdr:cNvPr id="193" name="テキスト ボックス 192">
          <a:extLst>
            <a:ext uri="{FF2B5EF4-FFF2-40B4-BE49-F238E27FC236}">
              <a16:creationId xmlns:a16="http://schemas.microsoft.com/office/drawing/2014/main" id="{013E1B4C-FE89-43CA-BA18-8DAC0B27F982}"/>
            </a:ext>
          </a:extLst>
        </xdr:cNvPr>
        <xdr:cNvSpPr txBox="1"/>
      </xdr:nvSpPr>
      <xdr:spPr>
        <a:xfrm>
          <a:off x="1784428" y="1358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130358</xdr:rowOff>
    </xdr:from>
    <xdr:to>
      <xdr:col>6</xdr:col>
      <xdr:colOff>38100</xdr:colOff>
      <xdr:row>79</xdr:row>
      <xdr:rowOff>60508</xdr:rowOff>
    </xdr:to>
    <xdr:sp macro="" textlink="">
      <xdr:nvSpPr>
        <xdr:cNvPr id="194" name="フローチャート: 判断 193">
          <a:extLst>
            <a:ext uri="{FF2B5EF4-FFF2-40B4-BE49-F238E27FC236}">
              <a16:creationId xmlns:a16="http://schemas.microsoft.com/office/drawing/2014/main" id="{95781251-34A5-47EC-ACC5-4839AA90E35E}"/>
            </a:ext>
          </a:extLst>
        </xdr:cNvPr>
        <xdr:cNvSpPr/>
      </xdr:nvSpPr>
      <xdr:spPr>
        <a:xfrm>
          <a:off x="1079500" y="135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51635</xdr:rowOff>
    </xdr:from>
    <xdr:ext cx="469744" cy="259045"/>
    <xdr:sp macro="" textlink="">
      <xdr:nvSpPr>
        <xdr:cNvPr id="195" name="テキスト ボックス 194">
          <a:extLst>
            <a:ext uri="{FF2B5EF4-FFF2-40B4-BE49-F238E27FC236}">
              <a16:creationId xmlns:a16="http://schemas.microsoft.com/office/drawing/2014/main" id="{3FDA7F4C-59CE-4E61-80A2-B0AA8DB62A4C}"/>
            </a:ext>
          </a:extLst>
        </xdr:cNvPr>
        <xdr:cNvSpPr txBox="1"/>
      </xdr:nvSpPr>
      <xdr:spPr>
        <a:xfrm>
          <a:off x="895428" y="1359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BA94333-DB61-48B6-B3AB-EE5F2589CECA}"/>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60C185FA-3C50-4EB3-860C-312B366D132A}"/>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C7F7C1C8-EF6D-45F0-9B97-5FAC12C10106}"/>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17BA2EAA-C711-4D57-9E66-487FA2F9996D}"/>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7C59DCF5-CDE6-4854-801C-1E663044CEF3}"/>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164257</xdr:rowOff>
    </xdr:from>
    <xdr:to>
      <xdr:col>24</xdr:col>
      <xdr:colOff>114300</xdr:colOff>
      <xdr:row>78</xdr:row>
      <xdr:rowOff>94407</xdr:rowOff>
    </xdr:to>
    <xdr:sp macro="" textlink="">
      <xdr:nvSpPr>
        <xdr:cNvPr id="201" name="楕円 200">
          <a:extLst>
            <a:ext uri="{FF2B5EF4-FFF2-40B4-BE49-F238E27FC236}">
              <a16:creationId xmlns:a16="http://schemas.microsoft.com/office/drawing/2014/main" id="{EEB3E290-1B29-4CD5-ADF5-27DB5B393568}"/>
            </a:ext>
          </a:extLst>
        </xdr:cNvPr>
        <xdr:cNvSpPr/>
      </xdr:nvSpPr>
      <xdr:spPr>
        <a:xfrm>
          <a:off x="4584700" y="1336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15684</xdr:rowOff>
    </xdr:from>
    <xdr:ext cx="534377" cy="259045"/>
    <xdr:sp macro="" textlink="">
      <xdr:nvSpPr>
        <xdr:cNvPr id="202" name="維持補修費該当値テキスト">
          <a:extLst>
            <a:ext uri="{FF2B5EF4-FFF2-40B4-BE49-F238E27FC236}">
              <a16:creationId xmlns:a16="http://schemas.microsoft.com/office/drawing/2014/main" id="{FF94157B-5D1B-423A-8E18-9012166FDBF0}"/>
            </a:ext>
          </a:extLst>
        </xdr:cNvPr>
        <xdr:cNvSpPr txBox="1"/>
      </xdr:nvSpPr>
      <xdr:spPr>
        <a:xfrm>
          <a:off x="4686300" y="1321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130815</xdr:rowOff>
    </xdr:from>
    <xdr:to>
      <xdr:col>20</xdr:col>
      <xdr:colOff>38100</xdr:colOff>
      <xdr:row>78</xdr:row>
      <xdr:rowOff>60965</xdr:rowOff>
    </xdr:to>
    <xdr:sp macro="" textlink="">
      <xdr:nvSpPr>
        <xdr:cNvPr id="203" name="楕円 202">
          <a:extLst>
            <a:ext uri="{FF2B5EF4-FFF2-40B4-BE49-F238E27FC236}">
              <a16:creationId xmlns:a16="http://schemas.microsoft.com/office/drawing/2014/main" id="{8917B966-CC86-40F4-BA4E-687EC5AB0E69}"/>
            </a:ext>
          </a:extLst>
        </xdr:cNvPr>
        <xdr:cNvSpPr/>
      </xdr:nvSpPr>
      <xdr:spPr>
        <a:xfrm>
          <a:off x="3746500" y="133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77492</xdr:rowOff>
    </xdr:from>
    <xdr:ext cx="534377" cy="259045"/>
    <xdr:sp macro="" textlink="">
      <xdr:nvSpPr>
        <xdr:cNvPr id="204" name="テキスト ボックス 203">
          <a:extLst>
            <a:ext uri="{FF2B5EF4-FFF2-40B4-BE49-F238E27FC236}">
              <a16:creationId xmlns:a16="http://schemas.microsoft.com/office/drawing/2014/main" id="{45252550-D9FD-4030-A98A-6012339DD560}"/>
            </a:ext>
          </a:extLst>
        </xdr:cNvPr>
        <xdr:cNvSpPr txBox="1"/>
      </xdr:nvSpPr>
      <xdr:spPr>
        <a:xfrm>
          <a:off x="3530111" y="1310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94207</xdr:rowOff>
    </xdr:from>
    <xdr:to>
      <xdr:col>15</xdr:col>
      <xdr:colOff>101600</xdr:colOff>
      <xdr:row>79</xdr:row>
      <xdr:rowOff>24357</xdr:rowOff>
    </xdr:to>
    <xdr:sp macro="" textlink="">
      <xdr:nvSpPr>
        <xdr:cNvPr id="205" name="楕円 204">
          <a:extLst>
            <a:ext uri="{FF2B5EF4-FFF2-40B4-BE49-F238E27FC236}">
              <a16:creationId xmlns:a16="http://schemas.microsoft.com/office/drawing/2014/main" id="{A291F900-9799-4750-A397-0B62E4342863}"/>
            </a:ext>
          </a:extLst>
        </xdr:cNvPr>
        <xdr:cNvSpPr/>
      </xdr:nvSpPr>
      <xdr:spPr>
        <a:xfrm>
          <a:off x="2857500" y="134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40884</xdr:rowOff>
    </xdr:from>
    <xdr:ext cx="469744" cy="259045"/>
    <xdr:sp macro="" textlink="">
      <xdr:nvSpPr>
        <xdr:cNvPr id="206" name="テキスト ボックス 205">
          <a:extLst>
            <a:ext uri="{FF2B5EF4-FFF2-40B4-BE49-F238E27FC236}">
              <a16:creationId xmlns:a16="http://schemas.microsoft.com/office/drawing/2014/main" id="{3E721E94-1A3E-491B-BDDC-CFF7B0BC5F27}"/>
            </a:ext>
          </a:extLst>
        </xdr:cNvPr>
        <xdr:cNvSpPr txBox="1"/>
      </xdr:nvSpPr>
      <xdr:spPr>
        <a:xfrm>
          <a:off x="2673428" y="1324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91594</xdr:rowOff>
    </xdr:from>
    <xdr:to>
      <xdr:col>10</xdr:col>
      <xdr:colOff>165100</xdr:colOff>
      <xdr:row>79</xdr:row>
      <xdr:rowOff>21744</xdr:rowOff>
    </xdr:to>
    <xdr:sp macro="" textlink="">
      <xdr:nvSpPr>
        <xdr:cNvPr id="207" name="楕円 206">
          <a:extLst>
            <a:ext uri="{FF2B5EF4-FFF2-40B4-BE49-F238E27FC236}">
              <a16:creationId xmlns:a16="http://schemas.microsoft.com/office/drawing/2014/main" id="{3ADA4260-F10B-4335-9F2A-3221F38CBB3B}"/>
            </a:ext>
          </a:extLst>
        </xdr:cNvPr>
        <xdr:cNvSpPr/>
      </xdr:nvSpPr>
      <xdr:spPr>
        <a:xfrm>
          <a:off x="1968500" y="134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38271</xdr:rowOff>
    </xdr:from>
    <xdr:ext cx="469744" cy="259045"/>
    <xdr:sp macro="" textlink="">
      <xdr:nvSpPr>
        <xdr:cNvPr id="208" name="テキスト ボックス 207">
          <a:extLst>
            <a:ext uri="{FF2B5EF4-FFF2-40B4-BE49-F238E27FC236}">
              <a16:creationId xmlns:a16="http://schemas.microsoft.com/office/drawing/2014/main" id="{B952AC98-0A32-4F8F-AE3F-50D4A6D7B051}"/>
            </a:ext>
          </a:extLst>
        </xdr:cNvPr>
        <xdr:cNvSpPr txBox="1"/>
      </xdr:nvSpPr>
      <xdr:spPr>
        <a:xfrm>
          <a:off x="1784428" y="1323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65174</xdr:rowOff>
    </xdr:from>
    <xdr:to>
      <xdr:col>6</xdr:col>
      <xdr:colOff>38100</xdr:colOff>
      <xdr:row>77</xdr:row>
      <xdr:rowOff>166774</xdr:rowOff>
    </xdr:to>
    <xdr:sp macro="" textlink="">
      <xdr:nvSpPr>
        <xdr:cNvPr id="209" name="楕円 208">
          <a:extLst>
            <a:ext uri="{FF2B5EF4-FFF2-40B4-BE49-F238E27FC236}">
              <a16:creationId xmlns:a16="http://schemas.microsoft.com/office/drawing/2014/main" id="{501AC2EC-4671-4796-95E7-DF9C08820D28}"/>
            </a:ext>
          </a:extLst>
        </xdr:cNvPr>
        <xdr:cNvSpPr/>
      </xdr:nvSpPr>
      <xdr:spPr>
        <a:xfrm>
          <a:off x="1079500" y="132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11851</xdr:rowOff>
    </xdr:from>
    <xdr:ext cx="534377" cy="259045"/>
    <xdr:sp macro="" textlink="">
      <xdr:nvSpPr>
        <xdr:cNvPr id="210" name="テキスト ボックス 209">
          <a:extLst>
            <a:ext uri="{FF2B5EF4-FFF2-40B4-BE49-F238E27FC236}">
              <a16:creationId xmlns:a16="http://schemas.microsoft.com/office/drawing/2014/main" id="{1FA225E0-3DFA-4D3C-BC4C-8AECED816D2D}"/>
            </a:ext>
          </a:extLst>
        </xdr:cNvPr>
        <xdr:cNvSpPr txBox="1"/>
      </xdr:nvSpPr>
      <xdr:spPr>
        <a:xfrm>
          <a:off x="863111" y="1304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52B44734-C724-4E69-9840-B4A2CE8807B8}"/>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31BDC151-5BFC-4527-9541-3ED6644551E8}"/>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A7094DB3-3B6F-4401-BDB1-B9B9A58D7A44}"/>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C5A87F17-2AAF-4FCF-8F6F-D375E1EB4C34}"/>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BFAC54E-47EE-4674-B663-1ABD877D232C}"/>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2B9FF050-9D28-45A5-96EC-888695E423F3}"/>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B2E172C5-BBC0-4233-9F97-287283121BE7}"/>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9E3B3C2E-AFCE-4ECA-8ECC-70EE2CD4760D}"/>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82FABC12-DDB5-420C-A13C-6EEB1B4A4288}"/>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AE7E6B6-CA0C-467B-B840-070E69C71CC3}"/>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E57191E8-0979-4717-AF40-1F5154150BA4}"/>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72FFDF8B-479F-45FB-A843-2052F6DA1AD2}"/>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4D63490C-22AE-44D6-AC30-AAB3DB9F9172}"/>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D9ABBF57-ACE5-4177-8111-B468470C9A07}"/>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FFDEEE07-BCE7-4226-9F5B-319D66B34C71}"/>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5233862C-C84E-4E88-8CCA-EA5FA2AE56E7}"/>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D1168DF0-93EF-49ED-B9BE-2BBE49F96F24}"/>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60737518-37D5-4C2A-87EA-18D490F42E16}"/>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316052A4-250F-4DDA-9802-32A0D26F69D2}"/>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F3C2B6D7-68C4-46C5-8CF0-970B1D9DD6C1}"/>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F4BBD2FE-62E6-4BA0-A75E-77461C68DAAC}"/>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9038CEF2-6B0B-4A22-92AF-7153ACD0C687}"/>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6F4F2995-E412-46DA-9D5C-ED72338575B9}"/>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6149823C-346E-46C5-9A0E-356188F5FD7C}"/>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5" name="直線コネクタ 234">
          <a:extLst>
            <a:ext uri="{FF2B5EF4-FFF2-40B4-BE49-F238E27FC236}">
              <a16:creationId xmlns:a16="http://schemas.microsoft.com/office/drawing/2014/main" id="{814FE7AE-C261-443F-AB40-1FD6CE5B2701}"/>
            </a:ext>
          </a:extLst>
        </xdr:cNvPr>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6" name="扶助費最小値テキスト">
          <a:extLst>
            <a:ext uri="{FF2B5EF4-FFF2-40B4-BE49-F238E27FC236}">
              <a16:creationId xmlns:a16="http://schemas.microsoft.com/office/drawing/2014/main" id="{40E83B5B-B337-4D5D-90E1-5DF4EDB2C518}"/>
            </a:ext>
          </a:extLst>
        </xdr:cNvPr>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7" name="直線コネクタ 236">
          <a:extLst>
            <a:ext uri="{FF2B5EF4-FFF2-40B4-BE49-F238E27FC236}">
              <a16:creationId xmlns:a16="http://schemas.microsoft.com/office/drawing/2014/main" id="{AE07078D-64D0-4CBE-A080-F837AEF506DA}"/>
            </a:ext>
          </a:extLst>
        </xdr:cNvPr>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8" name="扶助費最大値テキスト">
          <a:extLst>
            <a:ext uri="{FF2B5EF4-FFF2-40B4-BE49-F238E27FC236}">
              <a16:creationId xmlns:a16="http://schemas.microsoft.com/office/drawing/2014/main" id="{C51E84DE-CF64-4EF5-9324-CD52BB630D6C}"/>
            </a:ext>
          </a:extLst>
        </xdr:cNvPr>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9" name="直線コネクタ 238">
          <a:extLst>
            <a:ext uri="{FF2B5EF4-FFF2-40B4-BE49-F238E27FC236}">
              <a16:creationId xmlns:a16="http://schemas.microsoft.com/office/drawing/2014/main" id="{B88B567E-96CE-4DF5-A945-97F2F8D3DFF0}"/>
            </a:ext>
          </a:extLst>
        </xdr:cNvPr>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155874</xdr:rowOff>
    </xdr:from>
    <xdr:to>
      <xdr:col>24</xdr:col>
      <xdr:colOff>63500</xdr:colOff>
      <xdr:row>95</xdr:row>
      <xdr:rowOff>45098</xdr:rowOff>
    </xdr:to>
    <xdr:cxnSp macro="">
      <xdr:nvCxnSpPr>
        <xdr:cNvPr id="240" name="直線コネクタ 239">
          <a:extLst>
            <a:ext uri="{FF2B5EF4-FFF2-40B4-BE49-F238E27FC236}">
              <a16:creationId xmlns:a16="http://schemas.microsoft.com/office/drawing/2014/main" id="{91D71927-9744-4294-BD9F-B19D6255A1FD}"/>
            </a:ext>
          </a:extLst>
        </xdr:cNvPr>
        <xdr:cNvCxnSpPr/>
      </xdr:nvCxnSpPr>
      <xdr:spPr>
        <a:xfrm>
          <a:off x="3797300" y="16272174"/>
          <a:ext cx="838200" cy="6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82529</xdr:rowOff>
    </xdr:from>
    <xdr:ext cx="534377" cy="259045"/>
    <xdr:sp macro="" textlink="">
      <xdr:nvSpPr>
        <xdr:cNvPr id="241" name="扶助費平均値テキスト">
          <a:extLst>
            <a:ext uri="{FF2B5EF4-FFF2-40B4-BE49-F238E27FC236}">
              <a16:creationId xmlns:a16="http://schemas.microsoft.com/office/drawing/2014/main" id="{47728EBF-8D70-4C08-9128-913B03940C90}"/>
            </a:ext>
          </a:extLst>
        </xdr:cNvPr>
        <xdr:cNvSpPr txBox="1"/>
      </xdr:nvSpPr>
      <xdr:spPr>
        <a:xfrm>
          <a:off x="4686300" y="1654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2" name="フローチャート: 判断 241">
          <a:extLst>
            <a:ext uri="{FF2B5EF4-FFF2-40B4-BE49-F238E27FC236}">
              <a16:creationId xmlns:a16="http://schemas.microsoft.com/office/drawing/2014/main" id="{175E6401-267C-4D3F-98FD-48C9442CFA99}"/>
            </a:ext>
          </a:extLst>
        </xdr:cNvPr>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155874</xdr:rowOff>
    </xdr:from>
    <xdr:to>
      <xdr:col>19</xdr:col>
      <xdr:colOff>177800</xdr:colOff>
      <xdr:row>95</xdr:row>
      <xdr:rowOff>154426</xdr:rowOff>
    </xdr:to>
    <xdr:cxnSp macro="">
      <xdr:nvCxnSpPr>
        <xdr:cNvPr id="243" name="直線コネクタ 242">
          <a:extLst>
            <a:ext uri="{FF2B5EF4-FFF2-40B4-BE49-F238E27FC236}">
              <a16:creationId xmlns:a16="http://schemas.microsoft.com/office/drawing/2014/main" id="{CF4EDCB0-6AF2-4CBD-A288-9E6FC40D1DEC}"/>
            </a:ext>
          </a:extLst>
        </xdr:cNvPr>
        <xdr:cNvCxnSpPr/>
      </xdr:nvCxnSpPr>
      <xdr:spPr>
        <a:xfrm flipV="1">
          <a:off x="2908300" y="16272174"/>
          <a:ext cx="889000" cy="17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4" name="フローチャート: 判断 243">
          <a:extLst>
            <a:ext uri="{FF2B5EF4-FFF2-40B4-BE49-F238E27FC236}">
              <a16:creationId xmlns:a16="http://schemas.microsoft.com/office/drawing/2014/main" id="{AD3887BE-5074-4D7B-A2A9-01C67820F819}"/>
            </a:ext>
          </a:extLst>
        </xdr:cNvPr>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45133</xdr:rowOff>
    </xdr:from>
    <xdr:ext cx="534377" cy="259045"/>
    <xdr:sp macro="" textlink="">
      <xdr:nvSpPr>
        <xdr:cNvPr id="245" name="テキスト ボックス 244">
          <a:extLst>
            <a:ext uri="{FF2B5EF4-FFF2-40B4-BE49-F238E27FC236}">
              <a16:creationId xmlns:a16="http://schemas.microsoft.com/office/drawing/2014/main" id="{50D1513D-7772-4C4B-AC25-3724DCDF6125}"/>
            </a:ext>
          </a:extLst>
        </xdr:cNvPr>
        <xdr:cNvSpPr txBox="1"/>
      </xdr:nvSpPr>
      <xdr:spPr>
        <a:xfrm>
          <a:off x="3530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154426</xdr:rowOff>
    </xdr:from>
    <xdr:to>
      <xdr:col>15</xdr:col>
      <xdr:colOff>50800</xdr:colOff>
      <xdr:row>96</xdr:row>
      <xdr:rowOff>45783</xdr:rowOff>
    </xdr:to>
    <xdr:cxnSp macro="">
      <xdr:nvCxnSpPr>
        <xdr:cNvPr id="246" name="直線コネクタ 245">
          <a:extLst>
            <a:ext uri="{FF2B5EF4-FFF2-40B4-BE49-F238E27FC236}">
              <a16:creationId xmlns:a16="http://schemas.microsoft.com/office/drawing/2014/main" id="{A34B18DB-9D46-4D9D-BBF3-4F6C0DCEA35C}"/>
            </a:ext>
          </a:extLst>
        </xdr:cNvPr>
        <xdr:cNvCxnSpPr/>
      </xdr:nvCxnSpPr>
      <xdr:spPr>
        <a:xfrm flipV="1">
          <a:off x="2019300" y="16442176"/>
          <a:ext cx="889000" cy="6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7" name="フローチャート: 判断 246">
          <a:extLst>
            <a:ext uri="{FF2B5EF4-FFF2-40B4-BE49-F238E27FC236}">
              <a16:creationId xmlns:a16="http://schemas.microsoft.com/office/drawing/2014/main" id="{A6272757-8FD9-40B7-A19B-B3DFFFC7C772}"/>
            </a:ext>
          </a:extLst>
        </xdr:cNvPr>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96854</xdr:rowOff>
    </xdr:from>
    <xdr:ext cx="534377" cy="259045"/>
    <xdr:sp macro="" textlink="">
      <xdr:nvSpPr>
        <xdr:cNvPr id="248" name="テキスト ボックス 247">
          <a:extLst>
            <a:ext uri="{FF2B5EF4-FFF2-40B4-BE49-F238E27FC236}">
              <a16:creationId xmlns:a16="http://schemas.microsoft.com/office/drawing/2014/main" id="{F6A6F789-C81C-4CB6-86F2-EDFE7B8D0D32}"/>
            </a:ext>
          </a:extLst>
        </xdr:cNvPr>
        <xdr:cNvSpPr txBox="1"/>
      </xdr:nvSpPr>
      <xdr:spPr>
        <a:xfrm>
          <a:off x="2641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45783</xdr:rowOff>
    </xdr:from>
    <xdr:to>
      <xdr:col>10</xdr:col>
      <xdr:colOff>114300</xdr:colOff>
      <xdr:row>96</xdr:row>
      <xdr:rowOff>137719</xdr:rowOff>
    </xdr:to>
    <xdr:cxnSp macro="">
      <xdr:nvCxnSpPr>
        <xdr:cNvPr id="249" name="直線コネクタ 248">
          <a:extLst>
            <a:ext uri="{FF2B5EF4-FFF2-40B4-BE49-F238E27FC236}">
              <a16:creationId xmlns:a16="http://schemas.microsoft.com/office/drawing/2014/main" id="{86C8E565-4CB3-43B0-9CAF-05911F2E16AB}"/>
            </a:ext>
          </a:extLst>
        </xdr:cNvPr>
        <xdr:cNvCxnSpPr/>
      </xdr:nvCxnSpPr>
      <xdr:spPr>
        <a:xfrm flipV="1">
          <a:off x="1130300" y="16504983"/>
          <a:ext cx="889000" cy="9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116503</xdr:rowOff>
    </xdr:from>
    <xdr:to>
      <xdr:col>10</xdr:col>
      <xdr:colOff>165100</xdr:colOff>
      <xdr:row>97</xdr:row>
      <xdr:rowOff>46653</xdr:rowOff>
    </xdr:to>
    <xdr:sp macro="" textlink="">
      <xdr:nvSpPr>
        <xdr:cNvPr id="250" name="フローチャート: 判断 249">
          <a:extLst>
            <a:ext uri="{FF2B5EF4-FFF2-40B4-BE49-F238E27FC236}">
              <a16:creationId xmlns:a16="http://schemas.microsoft.com/office/drawing/2014/main" id="{F27AE464-0D9C-4918-B8FF-E940DAD5FC72}"/>
            </a:ext>
          </a:extLst>
        </xdr:cNvPr>
        <xdr:cNvSpPr/>
      </xdr:nvSpPr>
      <xdr:spPr>
        <a:xfrm>
          <a:off x="1968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37780</xdr:rowOff>
    </xdr:from>
    <xdr:ext cx="534377" cy="259045"/>
    <xdr:sp macro="" textlink="">
      <xdr:nvSpPr>
        <xdr:cNvPr id="251" name="テキスト ボックス 250">
          <a:extLst>
            <a:ext uri="{FF2B5EF4-FFF2-40B4-BE49-F238E27FC236}">
              <a16:creationId xmlns:a16="http://schemas.microsoft.com/office/drawing/2014/main" id="{B559E101-D2CC-49DF-B3CE-1004C192FB6C}"/>
            </a:ext>
          </a:extLst>
        </xdr:cNvPr>
        <xdr:cNvSpPr txBox="1"/>
      </xdr:nvSpPr>
      <xdr:spPr>
        <a:xfrm>
          <a:off x="1752111" y="1666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53391</xdr:rowOff>
    </xdr:from>
    <xdr:to>
      <xdr:col>6</xdr:col>
      <xdr:colOff>38100</xdr:colOff>
      <xdr:row>97</xdr:row>
      <xdr:rowOff>154991</xdr:rowOff>
    </xdr:to>
    <xdr:sp macro="" textlink="">
      <xdr:nvSpPr>
        <xdr:cNvPr id="252" name="フローチャート: 判断 251">
          <a:extLst>
            <a:ext uri="{FF2B5EF4-FFF2-40B4-BE49-F238E27FC236}">
              <a16:creationId xmlns:a16="http://schemas.microsoft.com/office/drawing/2014/main" id="{702F7984-5DF7-44BC-8332-8757E159E82A}"/>
            </a:ext>
          </a:extLst>
        </xdr:cNvPr>
        <xdr:cNvSpPr/>
      </xdr:nvSpPr>
      <xdr:spPr>
        <a:xfrm>
          <a:off x="1079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146118</xdr:rowOff>
    </xdr:from>
    <xdr:ext cx="534377" cy="259045"/>
    <xdr:sp macro="" textlink="">
      <xdr:nvSpPr>
        <xdr:cNvPr id="253" name="テキスト ボックス 252">
          <a:extLst>
            <a:ext uri="{FF2B5EF4-FFF2-40B4-BE49-F238E27FC236}">
              <a16:creationId xmlns:a16="http://schemas.microsoft.com/office/drawing/2014/main" id="{74F1EC9A-B213-4DEC-A9AB-0598A7D19982}"/>
            </a:ext>
          </a:extLst>
        </xdr:cNvPr>
        <xdr:cNvSpPr txBox="1"/>
      </xdr:nvSpPr>
      <xdr:spPr>
        <a:xfrm>
          <a:off x="863111"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61EDF353-71CB-49C2-AF1E-8C5668847B1C}"/>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B96682A6-9EFA-462B-AE44-416933EC2D2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B00D4E63-D6F1-4E0C-8FF1-F3D6682A3194}"/>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DEA0F3A2-339E-468F-8FD5-25500A1281AA}"/>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7A9837B8-58F8-42C1-A02E-5A6D54BD2FC8}"/>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165748</xdr:rowOff>
    </xdr:from>
    <xdr:to>
      <xdr:col>24</xdr:col>
      <xdr:colOff>114300</xdr:colOff>
      <xdr:row>95</xdr:row>
      <xdr:rowOff>95898</xdr:rowOff>
    </xdr:to>
    <xdr:sp macro="" textlink="">
      <xdr:nvSpPr>
        <xdr:cNvPr id="259" name="楕円 258">
          <a:extLst>
            <a:ext uri="{FF2B5EF4-FFF2-40B4-BE49-F238E27FC236}">
              <a16:creationId xmlns:a16="http://schemas.microsoft.com/office/drawing/2014/main" id="{54213E30-5392-4748-9572-01E60E28B5E7}"/>
            </a:ext>
          </a:extLst>
        </xdr:cNvPr>
        <xdr:cNvSpPr/>
      </xdr:nvSpPr>
      <xdr:spPr>
        <a:xfrm>
          <a:off x="4584700" y="1628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17175</xdr:rowOff>
    </xdr:from>
    <xdr:ext cx="534377" cy="259045"/>
    <xdr:sp macro="" textlink="">
      <xdr:nvSpPr>
        <xdr:cNvPr id="260" name="扶助費該当値テキスト">
          <a:extLst>
            <a:ext uri="{FF2B5EF4-FFF2-40B4-BE49-F238E27FC236}">
              <a16:creationId xmlns:a16="http://schemas.microsoft.com/office/drawing/2014/main" id="{45659784-01B9-4F10-B3DF-FAC9B571BE2D}"/>
            </a:ext>
          </a:extLst>
        </xdr:cNvPr>
        <xdr:cNvSpPr txBox="1"/>
      </xdr:nvSpPr>
      <xdr:spPr>
        <a:xfrm>
          <a:off x="4686300" y="1613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105074</xdr:rowOff>
    </xdr:from>
    <xdr:to>
      <xdr:col>20</xdr:col>
      <xdr:colOff>38100</xdr:colOff>
      <xdr:row>95</xdr:row>
      <xdr:rowOff>35224</xdr:rowOff>
    </xdr:to>
    <xdr:sp macro="" textlink="">
      <xdr:nvSpPr>
        <xdr:cNvPr id="261" name="楕円 260">
          <a:extLst>
            <a:ext uri="{FF2B5EF4-FFF2-40B4-BE49-F238E27FC236}">
              <a16:creationId xmlns:a16="http://schemas.microsoft.com/office/drawing/2014/main" id="{3B97F192-1C29-4079-8594-639F389607A0}"/>
            </a:ext>
          </a:extLst>
        </xdr:cNvPr>
        <xdr:cNvSpPr/>
      </xdr:nvSpPr>
      <xdr:spPr>
        <a:xfrm>
          <a:off x="3746500" y="162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51751</xdr:rowOff>
    </xdr:from>
    <xdr:ext cx="534377" cy="259045"/>
    <xdr:sp macro="" textlink="">
      <xdr:nvSpPr>
        <xdr:cNvPr id="262" name="テキスト ボックス 261">
          <a:extLst>
            <a:ext uri="{FF2B5EF4-FFF2-40B4-BE49-F238E27FC236}">
              <a16:creationId xmlns:a16="http://schemas.microsoft.com/office/drawing/2014/main" id="{B4E4EC12-1ECB-4AE0-A3AA-0783AE46B488}"/>
            </a:ext>
          </a:extLst>
        </xdr:cNvPr>
        <xdr:cNvSpPr txBox="1"/>
      </xdr:nvSpPr>
      <xdr:spPr>
        <a:xfrm>
          <a:off x="3530111" y="159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103626</xdr:rowOff>
    </xdr:from>
    <xdr:to>
      <xdr:col>15</xdr:col>
      <xdr:colOff>101600</xdr:colOff>
      <xdr:row>96</xdr:row>
      <xdr:rowOff>33776</xdr:rowOff>
    </xdr:to>
    <xdr:sp macro="" textlink="">
      <xdr:nvSpPr>
        <xdr:cNvPr id="263" name="楕円 262">
          <a:extLst>
            <a:ext uri="{FF2B5EF4-FFF2-40B4-BE49-F238E27FC236}">
              <a16:creationId xmlns:a16="http://schemas.microsoft.com/office/drawing/2014/main" id="{B4575378-9071-4CC9-9143-E5D5F2E3F37E}"/>
            </a:ext>
          </a:extLst>
        </xdr:cNvPr>
        <xdr:cNvSpPr/>
      </xdr:nvSpPr>
      <xdr:spPr>
        <a:xfrm>
          <a:off x="2857500" y="163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50303</xdr:rowOff>
    </xdr:from>
    <xdr:ext cx="534377" cy="259045"/>
    <xdr:sp macro="" textlink="">
      <xdr:nvSpPr>
        <xdr:cNvPr id="264" name="テキスト ボックス 263">
          <a:extLst>
            <a:ext uri="{FF2B5EF4-FFF2-40B4-BE49-F238E27FC236}">
              <a16:creationId xmlns:a16="http://schemas.microsoft.com/office/drawing/2014/main" id="{F78A867F-3FA2-4080-87D2-E07FDD614338}"/>
            </a:ext>
          </a:extLst>
        </xdr:cNvPr>
        <xdr:cNvSpPr txBox="1"/>
      </xdr:nvSpPr>
      <xdr:spPr>
        <a:xfrm>
          <a:off x="2641111" y="1616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166433</xdr:rowOff>
    </xdr:from>
    <xdr:to>
      <xdr:col>10</xdr:col>
      <xdr:colOff>165100</xdr:colOff>
      <xdr:row>96</xdr:row>
      <xdr:rowOff>96583</xdr:rowOff>
    </xdr:to>
    <xdr:sp macro="" textlink="">
      <xdr:nvSpPr>
        <xdr:cNvPr id="265" name="楕円 264">
          <a:extLst>
            <a:ext uri="{FF2B5EF4-FFF2-40B4-BE49-F238E27FC236}">
              <a16:creationId xmlns:a16="http://schemas.microsoft.com/office/drawing/2014/main" id="{FB16B69B-EE8C-4FD6-948D-AD034CC64607}"/>
            </a:ext>
          </a:extLst>
        </xdr:cNvPr>
        <xdr:cNvSpPr/>
      </xdr:nvSpPr>
      <xdr:spPr>
        <a:xfrm>
          <a:off x="1968500" y="1645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113110</xdr:rowOff>
    </xdr:from>
    <xdr:ext cx="534377" cy="259045"/>
    <xdr:sp macro="" textlink="">
      <xdr:nvSpPr>
        <xdr:cNvPr id="266" name="テキスト ボックス 265">
          <a:extLst>
            <a:ext uri="{FF2B5EF4-FFF2-40B4-BE49-F238E27FC236}">
              <a16:creationId xmlns:a16="http://schemas.microsoft.com/office/drawing/2014/main" id="{DE0C455F-09F3-4528-801A-0E7FF1352525}"/>
            </a:ext>
          </a:extLst>
        </xdr:cNvPr>
        <xdr:cNvSpPr txBox="1"/>
      </xdr:nvSpPr>
      <xdr:spPr>
        <a:xfrm>
          <a:off x="1752111" y="1622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86919</xdr:rowOff>
    </xdr:from>
    <xdr:to>
      <xdr:col>6</xdr:col>
      <xdr:colOff>38100</xdr:colOff>
      <xdr:row>97</xdr:row>
      <xdr:rowOff>17069</xdr:rowOff>
    </xdr:to>
    <xdr:sp macro="" textlink="">
      <xdr:nvSpPr>
        <xdr:cNvPr id="267" name="楕円 266">
          <a:extLst>
            <a:ext uri="{FF2B5EF4-FFF2-40B4-BE49-F238E27FC236}">
              <a16:creationId xmlns:a16="http://schemas.microsoft.com/office/drawing/2014/main" id="{6B26E116-42C2-43BC-B8F6-7D2FDA7345D1}"/>
            </a:ext>
          </a:extLst>
        </xdr:cNvPr>
        <xdr:cNvSpPr/>
      </xdr:nvSpPr>
      <xdr:spPr>
        <a:xfrm>
          <a:off x="1079500" y="1654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33596</xdr:rowOff>
    </xdr:from>
    <xdr:ext cx="534377" cy="259045"/>
    <xdr:sp macro="" textlink="">
      <xdr:nvSpPr>
        <xdr:cNvPr id="268" name="テキスト ボックス 267">
          <a:extLst>
            <a:ext uri="{FF2B5EF4-FFF2-40B4-BE49-F238E27FC236}">
              <a16:creationId xmlns:a16="http://schemas.microsoft.com/office/drawing/2014/main" id="{6261FDB0-F815-457D-A63F-088B09C7C9FB}"/>
            </a:ext>
          </a:extLst>
        </xdr:cNvPr>
        <xdr:cNvSpPr txBox="1"/>
      </xdr:nvSpPr>
      <xdr:spPr>
        <a:xfrm>
          <a:off x="863111" y="1632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4D98016D-D7A0-4D8C-9E26-76B87B754E91}"/>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B907AE50-BCE8-40C7-AC99-5484C753D9F2}"/>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219326BF-562C-4B72-849C-8495CA2D68CD}"/>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6D094EE7-D9AB-4727-9095-0EB860B944AF}"/>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6EC3EA07-3A6D-4BEB-ABDD-2D38C647B55D}"/>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228119E7-DE5B-4708-9551-E4EE5FDA9D5F}"/>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6DEC6BAE-3EDE-42D8-A297-68FE243C963C}"/>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B92AD748-590F-45B7-A6CE-18E71819320B}"/>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BAF29133-55AF-4956-856D-96BECDED944D}"/>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A002E292-33AA-403E-843C-C0AD876EFB6F}"/>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6D239EEB-32B0-4714-B71A-D79F7AAD04E6}"/>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FF8C63B4-ACD6-4B97-86D0-A276DAA1BAFA}"/>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5485C081-8C76-4862-9821-1D443B4EBD4D}"/>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E39092A2-000D-4474-AAA8-83DE52EB12C5}"/>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FE40DABB-0F0F-46B7-87D7-A99368629971}"/>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69AF9D65-9619-4713-9E5F-CA12FBA1338C}"/>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A0FDA747-97C4-466D-9357-F8C996B8290A}"/>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2717F6CC-42EA-438F-AFDF-A048E8F1A3D9}"/>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63F69067-ACC0-4796-8C13-8AA5843B6B13}"/>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791EB4F0-775E-44CF-A424-C1FA06C1C1AD}"/>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927B4FB0-5F59-44A2-97B4-6A71C3760305}"/>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0" name="直線コネクタ 289">
          <a:extLst>
            <a:ext uri="{FF2B5EF4-FFF2-40B4-BE49-F238E27FC236}">
              <a16:creationId xmlns:a16="http://schemas.microsoft.com/office/drawing/2014/main" id="{4C59C502-475A-4DFF-BB0E-372AA85F09AD}"/>
            </a:ext>
          </a:extLst>
        </xdr:cNvPr>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1" name="補助費等最小値テキスト">
          <a:extLst>
            <a:ext uri="{FF2B5EF4-FFF2-40B4-BE49-F238E27FC236}">
              <a16:creationId xmlns:a16="http://schemas.microsoft.com/office/drawing/2014/main" id="{56672B55-5690-41B8-B70B-E43F5CFBF849}"/>
            </a:ext>
          </a:extLst>
        </xdr:cNvPr>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2" name="直線コネクタ 291">
          <a:extLst>
            <a:ext uri="{FF2B5EF4-FFF2-40B4-BE49-F238E27FC236}">
              <a16:creationId xmlns:a16="http://schemas.microsoft.com/office/drawing/2014/main" id="{69820B13-9D41-422B-A9B2-CE4316EF4232}"/>
            </a:ext>
          </a:extLst>
        </xdr:cNvPr>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3" name="補助費等最大値テキスト">
          <a:extLst>
            <a:ext uri="{FF2B5EF4-FFF2-40B4-BE49-F238E27FC236}">
              <a16:creationId xmlns:a16="http://schemas.microsoft.com/office/drawing/2014/main" id="{DF0463DF-17C1-4F3C-8657-EB3EFF0E89AE}"/>
            </a:ext>
          </a:extLst>
        </xdr:cNvPr>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4" name="直線コネクタ 293">
          <a:extLst>
            <a:ext uri="{FF2B5EF4-FFF2-40B4-BE49-F238E27FC236}">
              <a16:creationId xmlns:a16="http://schemas.microsoft.com/office/drawing/2014/main" id="{55CCCB4B-BB2D-4351-90D4-C947272CDB29}"/>
            </a:ext>
          </a:extLst>
        </xdr:cNvPr>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100564</xdr:rowOff>
    </xdr:from>
    <xdr:to>
      <xdr:col>55</xdr:col>
      <xdr:colOff>0</xdr:colOff>
      <xdr:row>37</xdr:row>
      <xdr:rowOff>117334</xdr:rowOff>
    </xdr:to>
    <xdr:cxnSp macro="">
      <xdr:nvCxnSpPr>
        <xdr:cNvPr id="295" name="直線コネクタ 294">
          <a:extLst>
            <a:ext uri="{FF2B5EF4-FFF2-40B4-BE49-F238E27FC236}">
              <a16:creationId xmlns:a16="http://schemas.microsoft.com/office/drawing/2014/main" id="{52F7167F-63DF-4CCF-9948-78362B82E058}"/>
            </a:ext>
          </a:extLst>
        </xdr:cNvPr>
        <xdr:cNvCxnSpPr/>
      </xdr:nvCxnSpPr>
      <xdr:spPr>
        <a:xfrm>
          <a:off x="9639300" y="6444214"/>
          <a:ext cx="838200" cy="1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97000</xdr:rowOff>
    </xdr:from>
    <xdr:ext cx="534377" cy="259045"/>
    <xdr:sp macro="" textlink="">
      <xdr:nvSpPr>
        <xdr:cNvPr id="296" name="補助費等平均値テキスト">
          <a:extLst>
            <a:ext uri="{FF2B5EF4-FFF2-40B4-BE49-F238E27FC236}">
              <a16:creationId xmlns:a16="http://schemas.microsoft.com/office/drawing/2014/main" id="{AC4B33C0-ECBA-4B2B-9E88-46CFB1B4DFCD}"/>
            </a:ext>
          </a:extLst>
        </xdr:cNvPr>
        <xdr:cNvSpPr txBox="1"/>
      </xdr:nvSpPr>
      <xdr:spPr>
        <a:xfrm>
          <a:off x="10528300" y="609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7" name="フローチャート: 判断 296">
          <a:extLst>
            <a:ext uri="{FF2B5EF4-FFF2-40B4-BE49-F238E27FC236}">
              <a16:creationId xmlns:a16="http://schemas.microsoft.com/office/drawing/2014/main" id="{1F005AE0-545E-44AB-A3C3-1224A00D1B90}"/>
            </a:ext>
          </a:extLst>
        </xdr:cNvPr>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100564</xdr:rowOff>
    </xdr:from>
    <xdr:to>
      <xdr:col>50</xdr:col>
      <xdr:colOff>114300</xdr:colOff>
      <xdr:row>37</xdr:row>
      <xdr:rowOff>110787</xdr:rowOff>
    </xdr:to>
    <xdr:cxnSp macro="">
      <xdr:nvCxnSpPr>
        <xdr:cNvPr id="298" name="直線コネクタ 297">
          <a:extLst>
            <a:ext uri="{FF2B5EF4-FFF2-40B4-BE49-F238E27FC236}">
              <a16:creationId xmlns:a16="http://schemas.microsoft.com/office/drawing/2014/main" id="{7D13A2A1-E09D-4851-9274-4DDAE4AA018E}"/>
            </a:ext>
          </a:extLst>
        </xdr:cNvPr>
        <xdr:cNvCxnSpPr/>
      </xdr:nvCxnSpPr>
      <xdr:spPr>
        <a:xfrm flipV="1">
          <a:off x="8750300" y="6444214"/>
          <a:ext cx="8890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299" name="フローチャート: 判断 298">
          <a:extLst>
            <a:ext uri="{FF2B5EF4-FFF2-40B4-BE49-F238E27FC236}">
              <a16:creationId xmlns:a16="http://schemas.microsoft.com/office/drawing/2014/main" id="{BBC7DD3A-0CCD-4128-A7F3-84436BA2193A}"/>
            </a:ext>
          </a:extLst>
        </xdr:cNvPr>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13924</xdr:rowOff>
    </xdr:from>
    <xdr:ext cx="534377" cy="259045"/>
    <xdr:sp macro="" textlink="">
      <xdr:nvSpPr>
        <xdr:cNvPr id="300" name="テキスト ボックス 299">
          <a:extLst>
            <a:ext uri="{FF2B5EF4-FFF2-40B4-BE49-F238E27FC236}">
              <a16:creationId xmlns:a16="http://schemas.microsoft.com/office/drawing/2014/main" id="{1C74DA5F-CE3B-49A7-869E-8D9EB88F5E69}"/>
            </a:ext>
          </a:extLst>
        </xdr:cNvPr>
        <xdr:cNvSpPr txBox="1"/>
      </xdr:nvSpPr>
      <xdr:spPr>
        <a:xfrm>
          <a:off x="9372111" y="601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85751</xdr:rowOff>
    </xdr:from>
    <xdr:to>
      <xdr:col>45</xdr:col>
      <xdr:colOff>177800</xdr:colOff>
      <xdr:row>37</xdr:row>
      <xdr:rowOff>110787</xdr:rowOff>
    </xdr:to>
    <xdr:cxnSp macro="">
      <xdr:nvCxnSpPr>
        <xdr:cNvPr id="301" name="直線コネクタ 300">
          <a:extLst>
            <a:ext uri="{FF2B5EF4-FFF2-40B4-BE49-F238E27FC236}">
              <a16:creationId xmlns:a16="http://schemas.microsoft.com/office/drawing/2014/main" id="{3D933B33-2280-482F-8DB3-8657A2D1EAB1}"/>
            </a:ext>
          </a:extLst>
        </xdr:cNvPr>
        <xdr:cNvCxnSpPr/>
      </xdr:nvCxnSpPr>
      <xdr:spPr>
        <a:xfrm>
          <a:off x="7861300" y="6429401"/>
          <a:ext cx="889000" cy="2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302" name="フローチャート: 判断 301">
          <a:extLst>
            <a:ext uri="{FF2B5EF4-FFF2-40B4-BE49-F238E27FC236}">
              <a16:creationId xmlns:a16="http://schemas.microsoft.com/office/drawing/2014/main" id="{52393625-A0B4-4788-930E-12F30D40BD00}"/>
            </a:ext>
          </a:extLst>
        </xdr:cNvPr>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20855</xdr:rowOff>
    </xdr:from>
    <xdr:ext cx="534377" cy="259045"/>
    <xdr:sp macro="" textlink="">
      <xdr:nvSpPr>
        <xdr:cNvPr id="303" name="テキスト ボックス 302">
          <a:extLst>
            <a:ext uri="{FF2B5EF4-FFF2-40B4-BE49-F238E27FC236}">
              <a16:creationId xmlns:a16="http://schemas.microsoft.com/office/drawing/2014/main" id="{DDD3DE09-2CA7-4608-BE24-228F0E216E30}"/>
            </a:ext>
          </a:extLst>
        </xdr:cNvPr>
        <xdr:cNvSpPr txBox="1"/>
      </xdr:nvSpPr>
      <xdr:spPr>
        <a:xfrm>
          <a:off x="8483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85751</xdr:rowOff>
    </xdr:from>
    <xdr:to>
      <xdr:col>41</xdr:col>
      <xdr:colOff>50800</xdr:colOff>
      <xdr:row>37</xdr:row>
      <xdr:rowOff>120648</xdr:rowOff>
    </xdr:to>
    <xdr:cxnSp macro="">
      <xdr:nvCxnSpPr>
        <xdr:cNvPr id="304" name="直線コネクタ 303">
          <a:extLst>
            <a:ext uri="{FF2B5EF4-FFF2-40B4-BE49-F238E27FC236}">
              <a16:creationId xmlns:a16="http://schemas.microsoft.com/office/drawing/2014/main" id="{AFB99EFE-C030-40BB-8D24-E722BEE019B1}"/>
            </a:ext>
          </a:extLst>
        </xdr:cNvPr>
        <xdr:cNvCxnSpPr/>
      </xdr:nvCxnSpPr>
      <xdr:spPr>
        <a:xfrm flipV="1">
          <a:off x="6972300" y="6429401"/>
          <a:ext cx="889000" cy="3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305" name="フローチャート: 判断 304">
          <a:extLst>
            <a:ext uri="{FF2B5EF4-FFF2-40B4-BE49-F238E27FC236}">
              <a16:creationId xmlns:a16="http://schemas.microsoft.com/office/drawing/2014/main" id="{33B3B890-4D78-41A8-8656-FAC8371AA4DA}"/>
            </a:ext>
          </a:extLst>
        </xdr:cNvPr>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53408</xdr:rowOff>
    </xdr:from>
    <xdr:ext cx="534377" cy="259045"/>
    <xdr:sp macro="" textlink="">
      <xdr:nvSpPr>
        <xdr:cNvPr id="306" name="テキスト ボックス 305">
          <a:extLst>
            <a:ext uri="{FF2B5EF4-FFF2-40B4-BE49-F238E27FC236}">
              <a16:creationId xmlns:a16="http://schemas.microsoft.com/office/drawing/2014/main" id="{2DD8E3FA-C41A-46A7-9BEA-DE84E2FFCBD5}"/>
            </a:ext>
          </a:extLst>
        </xdr:cNvPr>
        <xdr:cNvSpPr txBox="1"/>
      </xdr:nvSpPr>
      <xdr:spPr>
        <a:xfrm>
          <a:off x="7594111" y="60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7" name="フローチャート: 判断 306">
          <a:extLst>
            <a:ext uri="{FF2B5EF4-FFF2-40B4-BE49-F238E27FC236}">
              <a16:creationId xmlns:a16="http://schemas.microsoft.com/office/drawing/2014/main" id="{C1C7C219-69EB-43A8-A5F1-322011E2779E}"/>
            </a:ext>
          </a:extLst>
        </xdr:cNvPr>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62049</xdr:rowOff>
    </xdr:from>
    <xdr:ext cx="534377" cy="259045"/>
    <xdr:sp macro="" textlink="">
      <xdr:nvSpPr>
        <xdr:cNvPr id="308" name="テキスト ボックス 307">
          <a:extLst>
            <a:ext uri="{FF2B5EF4-FFF2-40B4-BE49-F238E27FC236}">
              <a16:creationId xmlns:a16="http://schemas.microsoft.com/office/drawing/2014/main" id="{36D6BDC9-55CF-4D98-B89A-9C49CD697BD0}"/>
            </a:ext>
          </a:extLst>
        </xdr:cNvPr>
        <xdr:cNvSpPr txBox="1"/>
      </xdr:nvSpPr>
      <xdr:spPr>
        <a:xfrm>
          <a:off x="6705111" y="60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DE1C966D-087B-42A3-955F-FC558156935F}"/>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C1F1210D-79B5-4888-AEAC-7D7EE7F1D42E}"/>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66ED3DE-D1C3-4A6B-8D40-E1D83C105B9D}"/>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42D83E59-5CF3-4C24-8E3F-6B5EB45B3432}"/>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67C86542-5693-4527-B43C-8FF38E53BD08}"/>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66534</xdr:rowOff>
    </xdr:from>
    <xdr:to>
      <xdr:col>55</xdr:col>
      <xdr:colOff>50800</xdr:colOff>
      <xdr:row>37</xdr:row>
      <xdr:rowOff>168134</xdr:rowOff>
    </xdr:to>
    <xdr:sp macro="" textlink="">
      <xdr:nvSpPr>
        <xdr:cNvPr id="314" name="楕円 313">
          <a:extLst>
            <a:ext uri="{FF2B5EF4-FFF2-40B4-BE49-F238E27FC236}">
              <a16:creationId xmlns:a16="http://schemas.microsoft.com/office/drawing/2014/main" id="{60391F92-0C5F-4AAF-96F6-4986AC4785DB}"/>
            </a:ext>
          </a:extLst>
        </xdr:cNvPr>
        <xdr:cNvSpPr/>
      </xdr:nvSpPr>
      <xdr:spPr>
        <a:xfrm>
          <a:off x="10426700" y="641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152911</xdr:rowOff>
    </xdr:from>
    <xdr:ext cx="534377" cy="259045"/>
    <xdr:sp macro="" textlink="">
      <xdr:nvSpPr>
        <xdr:cNvPr id="315" name="補助費等該当値テキスト">
          <a:extLst>
            <a:ext uri="{FF2B5EF4-FFF2-40B4-BE49-F238E27FC236}">
              <a16:creationId xmlns:a16="http://schemas.microsoft.com/office/drawing/2014/main" id="{DDF1547E-9725-4342-AFEE-AD05DC95BA74}"/>
            </a:ext>
          </a:extLst>
        </xdr:cNvPr>
        <xdr:cNvSpPr txBox="1"/>
      </xdr:nvSpPr>
      <xdr:spPr>
        <a:xfrm>
          <a:off x="10528300" y="632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49764</xdr:rowOff>
    </xdr:from>
    <xdr:to>
      <xdr:col>50</xdr:col>
      <xdr:colOff>165100</xdr:colOff>
      <xdr:row>37</xdr:row>
      <xdr:rowOff>151364</xdr:rowOff>
    </xdr:to>
    <xdr:sp macro="" textlink="">
      <xdr:nvSpPr>
        <xdr:cNvPr id="316" name="楕円 315">
          <a:extLst>
            <a:ext uri="{FF2B5EF4-FFF2-40B4-BE49-F238E27FC236}">
              <a16:creationId xmlns:a16="http://schemas.microsoft.com/office/drawing/2014/main" id="{123E9E4D-3213-444E-9467-0CE88288F47B}"/>
            </a:ext>
          </a:extLst>
        </xdr:cNvPr>
        <xdr:cNvSpPr/>
      </xdr:nvSpPr>
      <xdr:spPr>
        <a:xfrm>
          <a:off x="9588500" y="639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142491</xdr:rowOff>
    </xdr:from>
    <xdr:ext cx="534377" cy="259045"/>
    <xdr:sp macro="" textlink="">
      <xdr:nvSpPr>
        <xdr:cNvPr id="317" name="テキスト ボックス 316">
          <a:extLst>
            <a:ext uri="{FF2B5EF4-FFF2-40B4-BE49-F238E27FC236}">
              <a16:creationId xmlns:a16="http://schemas.microsoft.com/office/drawing/2014/main" id="{E76384F6-335B-463E-B4D3-A3D6CAC886C2}"/>
            </a:ext>
          </a:extLst>
        </xdr:cNvPr>
        <xdr:cNvSpPr txBox="1"/>
      </xdr:nvSpPr>
      <xdr:spPr>
        <a:xfrm>
          <a:off x="9372111" y="648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59987</xdr:rowOff>
    </xdr:from>
    <xdr:to>
      <xdr:col>46</xdr:col>
      <xdr:colOff>38100</xdr:colOff>
      <xdr:row>37</xdr:row>
      <xdr:rowOff>161587</xdr:rowOff>
    </xdr:to>
    <xdr:sp macro="" textlink="">
      <xdr:nvSpPr>
        <xdr:cNvPr id="318" name="楕円 317">
          <a:extLst>
            <a:ext uri="{FF2B5EF4-FFF2-40B4-BE49-F238E27FC236}">
              <a16:creationId xmlns:a16="http://schemas.microsoft.com/office/drawing/2014/main" id="{3F7386A7-A8D6-4256-8104-C1AB6E625BC7}"/>
            </a:ext>
          </a:extLst>
        </xdr:cNvPr>
        <xdr:cNvSpPr/>
      </xdr:nvSpPr>
      <xdr:spPr>
        <a:xfrm>
          <a:off x="8699500" y="640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152714</xdr:rowOff>
    </xdr:from>
    <xdr:ext cx="534377" cy="259045"/>
    <xdr:sp macro="" textlink="">
      <xdr:nvSpPr>
        <xdr:cNvPr id="319" name="テキスト ボックス 318">
          <a:extLst>
            <a:ext uri="{FF2B5EF4-FFF2-40B4-BE49-F238E27FC236}">
              <a16:creationId xmlns:a16="http://schemas.microsoft.com/office/drawing/2014/main" id="{11DF71D7-9FE8-4695-9C84-54CF103A21B4}"/>
            </a:ext>
          </a:extLst>
        </xdr:cNvPr>
        <xdr:cNvSpPr txBox="1"/>
      </xdr:nvSpPr>
      <xdr:spPr>
        <a:xfrm>
          <a:off x="8483111" y="649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34951</xdr:rowOff>
    </xdr:from>
    <xdr:to>
      <xdr:col>41</xdr:col>
      <xdr:colOff>101600</xdr:colOff>
      <xdr:row>37</xdr:row>
      <xdr:rowOff>136551</xdr:rowOff>
    </xdr:to>
    <xdr:sp macro="" textlink="">
      <xdr:nvSpPr>
        <xdr:cNvPr id="320" name="楕円 319">
          <a:extLst>
            <a:ext uri="{FF2B5EF4-FFF2-40B4-BE49-F238E27FC236}">
              <a16:creationId xmlns:a16="http://schemas.microsoft.com/office/drawing/2014/main" id="{1FBB8D51-4317-405F-930E-977C4B40AFC5}"/>
            </a:ext>
          </a:extLst>
        </xdr:cNvPr>
        <xdr:cNvSpPr/>
      </xdr:nvSpPr>
      <xdr:spPr>
        <a:xfrm>
          <a:off x="7810500" y="637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127678</xdr:rowOff>
    </xdr:from>
    <xdr:ext cx="534377" cy="259045"/>
    <xdr:sp macro="" textlink="">
      <xdr:nvSpPr>
        <xdr:cNvPr id="321" name="テキスト ボックス 320">
          <a:extLst>
            <a:ext uri="{FF2B5EF4-FFF2-40B4-BE49-F238E27FC236}">
              <a16:creationId xmlns:a16="http://schemas.microsoft.com/office/drawing/2014/main" id="{4F8EAD6D-6D98-43E7-A3C9-8CB9F2653DE3}"/>
            </a:ext>
          </a:extLst>
        </xdr:cNvPr>
        <xdr:cNvSpPr txBox="1"/>
      </xdr:nvSpPr>
      <xdr:spPr>
        <a:xfrm>
          <a:off x="7594111" y="647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69848</xdr:rowOff>
    </xdr:from>
    <xdr:to>
      <xdr:col>36</xdr:col>
      <xdr:colOff>165100</xdr:colOff>
      <xdr:row>37</xdr:row>
      <xdr:rowOff>171448</xdr:rowOff>
    </xdr:to>
    <xdr:sp macro="" textlink="">
      <xdr:nvSpPr>
        <xdr:cNvPr id="322" name="楕円 321">
          <a:extLst>
            <a:ext uri="{FF2B5EF4-FFF2-40B4-BE49-F238E27FC236}">
              <a16:creationId xmlns:a16="http://schemas.microsoft.com/office/drawing/2014/main" id="{AA2360B2-73ED-4833-BEBE-D3C149C28033}"/>
            </a:ext>
          </a:extLst>
        </xdr:cNvPr>
        <xdr:cNvSpPr/>
      </xdr:nvSpPr>
      <xdr:spPr>
        <a:xfrm>
          <a:off x="6921500" y="641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162575</xdr:rowOff>
    </xdr:from>
    <xdr:ext cx="534377" cy="259045"/>
    <xdr:sp macro="" textlink="">
      <xdr:nvSpPr>
        <xdr:cNvPr id="323" name="テキスト ボックス 322">
          <a:extLst>
            <a:ext uri="{FF2B5EF4-FFF2-40B4-BE49-F238E27FC236}">
              <a16:creationId xmlns:a16="http://schemas.microsoft.com/office/drawing/2014/main" id="{71D8DA10-562B-4A85-9E96-3E4B44038C4C}"/>
            </a:ext>
          </a:extLst>
        </xdr:cNvPr>
        <xdr:cNvSpPr txBox="1"/>
      </xdr:nvSpPr>
      <xdr:spPr>
        <a:xfrm>
          <a:off x="6705111" y="650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3629379D-BC88-481B-A50D-E39DAC2B8F58}"/>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E6F40BA7-4A4B-47AF-A23C-D17CBE456B21}"/>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B5833430-047A-4615-95F9-ADF4A84906B2}"/>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63E21A39-2311-4488-9A4F-1729BB460474}"/>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DCF0CA41-2BCA-48C7-90CB-867F1AD703CA}"/>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289C4424-CB99-4526-8E14-794A2E7EAD3B}"/>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FF40CA90-DEE2-4DA7-92EB-9EB3314337A4}"/>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73365EC0-2C17-48D1-983D-4CF430244E47}"/>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2BAD3B23-122B-45BC-826A-0B5DBF5FE135}"/>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9E103891-044D-419B-8FAC-9220C8B9D628}"/>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BEC09C06-7B7D-4D2E-9F7F-B2FBEB6597A7}"/>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74316A66-7EFF-46E5-B7F4-7D797DBEE205}"/>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50E0F991-3A37-40BF-B984-32A4A4F1F0AB}"/>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7" name="テキスト ボックス 336">
          <a:extLst>
            <a:ext uri="{FF2B5EF4-FFF2-40B4-BE49-F238E27FC236}">
              <a16:creationId xmlns:a16="http://schemas.microsoft.com/office/drawing/2014/main" id="{AB49D34B-0271-4FBE-8845-C19596790659}"/>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D1C8102D-0971-4B2B-B815-67C303B1F33B}"/>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9" name="テキスト ボックス 338">
          <a:extLst>
            <a:ext uri="{FF2B5EF4-FFF2-40B4-BE49-F238E27FC236}">
              <a16:creationId xmlns:a16="http://schemas.microsoft.com/office/drawing/2014/main" id="{59A5FF01-B2A7-47AF-8196-FA684ECAF9C9}"/>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E591A71A-7553-4DF5-9487-BFD6A4E5FB55}"/>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1" name="テキスト ボックス 340">
          <a:extLst>
            <a:ext uri="{FF2B5EF4-FFF2-40B4-BE49-F238E27FC236}">
              <a16:creationId xmlns:a16="http://schemas.microsoft.com/office/drawing/2014/main" id="{66020F74-F7C6-48E6-BEFC-59E1281D6E8A}"/>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373A3602-B4E9-47B4-AEA4-43D5FE81A69B}"/>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a:extLst>
            <a:ext uri="{FF2B5EF4-FFF2-40B4-BE49-F238E27FC236}">
              <a16:creationId xmlns:a16="http://schemas.microsoft.com/office/drawing/2014/main" id="{E5CBDDAC-4E71-4AFB-957D-1CD3232E40B8}"/>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27F6A1E9-A7A5-4C37-9019-86D176C07907}"/>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5" name="直線コネクタ 344">
          <a:extLst>
            <a:ext uri="{FF2B5EF4-FFF2-40B4-BE49-F238E27FC236}">
              <a16:creationId xmlns:a16="http://schemas.microsoft.com/office/drawing/2014/main" id="{7B3AF831-5DBB-4750-9966-C7167846B648}"/>
            </a:ext>
          </a:extLst>
        </xdr:cNvPr>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6" name="普通建設事業費最小値テキスト">
          <a:extLst>
            <a:ext uri="{FF2B5EF4-FFF2-40B4-BE49-F238E27FC236}">
              <a16:creationId xmlns:a16="http://schemas.microsoft.com/office/drawing/2014/main" id="{8F90723B-B39D-4BC9-AD89-541B82739B61}"/>
            </a:ext>
          </a:extLst>
        </xdr:cNvPr>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7" name="直線コネクタ 346">
          <a:extLst>
            <a:ext uri="{FF2B5EF4-FFF2-40B4-BE49-F238E27FC236}">
              <a16:creationId xmlns:a16="http://schemas.microsoft.com/office/drawing/2014/main" id="{B8151240-8E88-4FD9-9C08-1C0EB6B98C4E}"/>
            </a:ext>
          </a:extLst>
        </xdr:cNvPr>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8" name="普通建設事業費最大値テキスト">
          <a:extLst>
            <a:ext uri="{FF2B5EF4-FFF2-40B4-BE49-F238E27FC236}">
              <a16:creationId xmlns:a16="http://schemas.microsoft.com/office/drawing/2014/main" id="{D0F57761-3D74-412F-BEFC-FBD7BB58866E}"/>
            </a:ext>
          </a:extLst>
        </xdr:cNvPr>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49" name="直線コネクタ 348">
          <a:extLst>
            <a:ext uri="{FF2B5EF4-FFF2-40B4-BE49-F238E27FC236}">
              <a16:creationId xmlns:a16="http://schemas.microsoft.com/office/drawing/2014/main" id="{30EFCEAD-F2B6-47C5-9DEA-1A99AB1CCDCC}"/>
            </a:ext>
          </a:extLst>
        </xdr:cNvPr>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114484</xdr:rowOff>
    </xdr:from>
    <xdr:to>
      <xdr:col>55</xdr:col>
      <xdr:colOff>0</xdr:colOff>
      <xdr:row>58</xdr:row>
      <xdr:rowOff>118905</xdr:rowOff>
    </xdr:to>
    <xdr:cxnSp macro="">
      <xdr:nvCxnSpPr>
        <xdr:cNvPr id="350" name="直線コネクタ 349">
          <a:extLst>
            <a:ext uri="{FF2B5EF4-FFF2-40B4-BE49-F238E27FC236}">
              <a16:creationId xmlns:a16="http://schemas.microsoft.com/office/drawing/2014/main" id="{C6719DCD-AD9C-4062-AD90-38D0855BF35B}"/>
            </a:ext>
          </a:extLst>
        </xdr:cNvPr>
        <xdr:cNvCxnSpPr/>
      </xdr:nvCxnSpPr>
      <xdr:spPr>
        <a:xfrm flipV="1">
          <a:off x="9639300" y="10058584"/>
          <a:ext cx="838200" cy="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73833</xdr:rowOff>
    </xdr:from>
    <xdr:ext cx="534377" cy="259045"/>
    <xdr:sp macro="" textlink="">
      <xdr:nvSpPr>
        <xdr:cNvPr id="351" name="普通建設事業費平均値テキスト">
          <a:extLst>
            <a:ext uri="{FF2B5EF4-FFF2-40B4-BE49-F238E27FC236}">
              <a16:creationId xmlns:a16="http://schemas.microsoft.com/office/drawing/2014/main" id="{BFE3BBA3-7F39-4D9A-9C7F-B8085D4DA548}"/>
            </a:ext>
          </a:extLst>
        </xdr:cNvPr>
        <xdr:cNvSpPr txBox="1"/>
      </xdr:nvSpPr>
      <xdr:spPr>
        <a:xfrm>
          <a:off x="10528300" y="984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2" name="フローチャート: 判断 351">
          <a:extLst>
            <a:ext uri="{FF2B5EF4-FFF2-40B4-BE49-F238E27FC236}">
              <a16:creationId xmlns:a16="http://schemas.microsoft.com/office/drawing/2014/main" id="{298649FC-BCF5-43F9-9796-8CDED87CD8D3}"/>
            </a:ext>
          </a:extLst>
        </xdr:cNvPr>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107733</xdr:rowOff>
    </xdr:from>
    <xdr:to>
      <xdr:col>50</xdr:col>
      <xdr:colOff>114300</xdr:colOff>
      <xdr:row>58</xdr:row>
      <xdr:rowOff>118905</xdr:rowOff>
    </xdr:to>
    <xdr:cxnSp macro="">
      <xdr:nvCxnSpPr>
        <xdr:cNvPr id="353" name="直線コネクタ 352">
          <a:extLst>
            <a:ext uri="{FF2B5EF4-FFF2-40B4-BE49-F238E27FC236}">
              <a16:creationId xmlns:a16="http://schemas.microsoft.com/office/drawing/2014/main" id="{2EA30CC6-C075-457F-829F-2B3B9CF93310}"/>
            </a:ext>
          </a:extLst>
        </xdr:cNvPr>
        <xdr:cNvCxnSpPr/>
      </xdr:nvCxnSpPr>
      <xdr:spPr>
        <a:xfrm>
          <a:off x="8750300" y="10051833"/>
          <a:ext cx="889000" cy="1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4" name="フローチャート: 判断 353">
          <a:extLst>
            <a:ext uri="{FF2B5EF4-FFF2-40B4-BE49-F238E27FC236}">
              <a16:creationId xmlns:a16="http://schemas.microsoft.com/office/drawing/2014/main" id="{5FA6F2D1-5C7D-4DBC-80AE-B7DC0BAA9501}"/>
            </a:ext>
          </a:extLst>
        </xdr:cNvPr>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170952</xdr:rowOff>
    </xdr:from>
    <xdr:ext cx="534377" cy="259045"/>
    <xdr:sp macro="" textlink="">
      <xdr:nvSpPr>
        <xdr:cNvPr id="355" name="テキスト ボックス 354">
          <a:extLst>
            <a:ext uri="{FF2B5EF4-FFF2-40B4-BE49-F238E27FC236}">
              <a16:creationId xmlns:a16="http://schemas.microsoft.com/office/drawing/2014/main" id="{10BE177F-CA24-4371-A950-85F8105B5BBA}"/>
            </a:ext>
          </a:extLst>
        </xdr:cNvPr>
        <xdr:cNvSpPr txBox="1"/>
      </xdr:nvSpPr>
      <xdr:spPr>
        <a:xfrm>
          <a:off x="9372111" y="97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107733</xdr:rowOff>
    </xdr:from>
    <xdr:to>
      <xdr:col>45</xdr:col>
      <xdr:colOff>177800</xdr:colOff>
      <xdr:row>58</xdr:row>
      <xdr:rowOff>113311</xdr:rowOff>
    </xdr:to>
    <xdr:cxnSp macro="">
      <xdr:nvCxnSpPr>
        <xdr:cNvPr id="356" name="直線コネクタ 355">
          <a:extLst>
            <a:ext uri="{FF2B5EF4-FFF2-40B4-BE49-F238E27FC236}">
              <a16:creationId xmlns:a16="http://schemas.microsoft.com/office/drawing/2014/main" id="{E87ACF49-81CF-41C8-96E6-3ABB252F4B1A}"/>
            </a:ext>
          </a:extLst>
        </xdr:cNvPr>
        <xdr:cNvCxnSpPr/>
      </xdr:nvCxnSpPr>
      <xdr:spPr>
        <a:xfrm flipV="1">
          <a:off x="7861300" y="10051833"/>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7" name="フローチャート: 判断 356">
          <a:extLst>
            <a:ext uri="{FF2B5EF4-FFF2-40B4-BE49-F238E27FC236}">
              <a16:creationId xmlns:a16="http://schemas.microsoft.com/office/drawing/2014/main" id="{2EC015AD-8CBC-4E3D-80B1-54615181F6E2}"/>
            </a:ext>
          </a:extLst>
        </xdr:cNvPr>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158521</xdr:rowOff>
    </xdr:from>
    <xdr:ext cx="599010" cy="259045"/>
    <xdr:sp macro="" textlink="">
      <xdr:nvSpPr>
        <xdr:cNvPr id="358" name="テキスト ボックス 357">
          <a:extLst>
            <a:ext uri="{FF2B5EF4-FFF2-40B4-BE49-F238E27FC236}">
              <a16:creationId xmlns:a16="http://schemas.microsoft.com/office/drawing/2014/main" id="{DEF5E91F-5F7F-4E6C-8B25-8C73E359C744}"/>
            </a:ext>
          </a:extLst>
        </xdr:cNvPr>
        <xdr:cNvSpPr txBox="1"/>
      </xdr:nvSpPr>
      <xdr:spPr>
        <a:xfrm>
          <a:off x="8450795" y="975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109129</xdr:rowOff>
    </xdr:from>
    <xdr:to>
      <xdr:col>41</xdr:col>
      <xdr:colOff>50800</xdr:colOff>
      <xdr:row>58</xdr:row>
      <xdr:rowOff>113311</xdr:rowOff>
    </xdr:to>
    <xdr:cxnSp macro="">
      <xdr:nvCxnSpPr>
        <xdr:cNvPr id="359" name="直線コネクタ 358">
          <a:extLst>
            <a:ext uri="{FF2B5EF4-FFF2-40B4-BE49-F238E27FC236}">
              <a16:creationId xmlns:a16="http://schemas.microsoft.com/office/drawing/2014/main" id="{E654E23A-5065-4229-9FD5-B9160533E749}"/>
            </a:ext>
          </a:extLst>
        </xdr:cNvPr>
        <xdr:cNvCxnSpPr/>
      </xdr:nvCxnSpPr>
      <xdr:spPr>
        <a:xfrm>
          <a:off x="6972300" y="10053229"/>
          <a:ext cx="889000" cy="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46912</xdr:rowOff>
    </xdr:from>
    <xdr:to>
      <xdr:col>41</xdr:col>
      <xdr:colOff>101600</xdr:colOff>
      <xdr:row>58</xdr:row>
      <xdr:rowOff>148512</xdr:rowOff>
    </xdr:to>
    <xdr:sp macro="" textlink="">
      <xdr:nvSpPr>
        <xdr:cNvPr id="360" name="フローチャート: 判断 359">
          <a:extLst>
            <a:ext uri="{FF2B5EF4-FFF2-40B4-BE49-F238E27FC236}">
              <a16:creationId xmlns:a16="http://schemas.microsoft.com/office/drawing/2014/main" id="{43F89EBF-6D90-47A6-AF9B-9C13711357BA}"/>
            </a:ext>
          </a:extLst>
        </xdr:cNvPr>
        <xdr:cNvSpPr/>
      </xdr:nvSpPr>
      <xdr:spPr>
        <a:xfrm>
          <a:off x="7810500" y="999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165039</xdr:rowOff>
    </xdr:from>
    <xdr:ext cx="534377" cy="259045"/>
    <xdr:sp macro="" textlink="">
      <xdr:nvSpPr>
        <xdr:cNvPr id="361" name="テキスト ボックス 360">
          <a:extLst>
            <a:ext uri="{FF2B5EF4-FFF2-40B4-BE49-F238E27FC236}">
              <a16:creationId xmlns:a16="http://schemas.microsoft.com/office/drawing/2014/main" id="{4674E267-5B4A-4E13-966A-23A0C923F335}"/>
            </a:ext>
          </a:extLst>
        </xdr:cNvPr>
        <xdr:cNvSpPr txBox="1"/>
      </xdr:nvSpPr>
      <xdr:spPr>
        <a:xfrm>
          <a:off x="7594111" y="976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51067</xdr:rowOff>
    </xdr:from>
    <xdr:to>
      <xdr:col>36</xdr:col>
      <xdr:colOff>165100</xdr:colOff>
      <xdr:row>58</xdr:row>
      <xdr:rowOff>152667</xdr:rowOff>
    </xdr:to>
    <xdr:sp macro="" textlink="">
      <xdr:nvSpPr>
        <xdr:cNvPr id="362" name="フローチャート: 判断 361">
          <a:extLst>
            <a:ext uri="{FF2B5EF4-FFF2-40B4-BE49-F238E27FC236}">
              <a16:creationId xmlns:a16="http://schemas.microsoft.com/office/drawing/2014/main" id="{496F0B03-1A03-4438-B2FB-0F553A746897}"/>
            </a:ext>
          </a:extLst>
        </xdr:cNvPr>
        <xdr:cNvSpPr/>
      </xdr:nvSpPr>
      <xdr:spPr>
        <a:xfrm>
          <a:off x="6921500" y="999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169194</xdr:rowOff>
    </xdr:from>
    <xdr:ext cx="534377" cy="259045"/>
    <xdr:sp macro="" textlink="">
      <xdr:nvSpPr>
        <xdr:cNvPr id="363" name="テキスト ボックス 362">
          <a:extLst>
            <a:ext uri="{FF2B5EF4-FFF2-40B4-BE49-F238E27FC236}">
              <a16:creationId xmlns:a16="http://schemas.microsoft.com/office/drawing/2014/main" id="{EE9DFCA8-E4A3-4C86-9700-ABE61873E071}"/>
            </a:ext>
          </a:extLst>
        </xdr:cNvPr>
        <xdr:cNvSpPr txBox="1"/>
      </xdr:nvSpPr>
      <xdr:spPr>
        <a:xfrm>
          <a:off x="6705111" y="97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3A66221E-ED04-4C40-A2BA-B170AE077F4E}"/>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E93B414D-3282-465C-9B40-15F813181FBB}"/>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4D08231D-DF2F-4C14-9660-40470EBB88E4}"/>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7D761A7D-9BE5-420D-BE0B-F85B5C7E8C46}"/>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9F5D829D-04B5-4296-9339-20A715A8DEED}"/>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63684</xdr:rowOff>
    </xdr:from>
    <xdr:to>
      <xdr:col>55</xdr:col>
      <xdr:colOff>50800</xdr:colOff>
      <xdr:row>58</xdr:row>
      <xdr:rowOff>165284</xdr:rowOff>
    </xdr:to>
    <xdr:sp macro="" textlink="">
      <xdr:nvSpPr>
        <xdr:cNvPr id="369" name="楕円 368">
          <a:extLst>
            <a:ext uri="{FF2B5EF4-FFF2-40B4-BE49-F238E27FC236}">
              <a16:creationId xmlns:a16="http://schemas.microsoft.com/office/drawing/2014/main" id="{C033738E-908C-4B94-B33E-B8F419A70235}"/>
            </a:ext>
          </a:extLst>
        </xdr:cNvPr>
        <xdr:cNvSpPr/>
      </xdr:nvSpPr>
      <xdr:spPr>
        <a:xfrm>
          <a:off x="10426700" y="1000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29382</xdr:rowOff>
    </xdr:from>
    <xdr:ext cx="534377" cy="259045"/>
    <xdr:sp macro="" textlink="">
      <xdr:nvSpPr>
        <xdr:cNvPr id="370" name="普通建設事業費該当値テキスト">
          <a:extLst>
            <a:ext uri="{FF2B5EF4-FFF2-40B4-BE49-F238E27FC236}">
              <a16:creationId xmlns:a16="http://schemas.microsoft.com/office/drawing/2014/main" id="{DB615798-80CA-4BD6-8CD3-37BA64B83864}"/>
            </a:ext>
          </a:extLst>
        </xdr:cNvPr>
        <xdr:cNvSpPr txBox="1"/>
      </xdr:nvSpPr>
      <xdr:spPr>
        <a:xfrm>
          <a:off x="10528300" y="997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68105</xdr:rowOff>
    </xdr:from>
    <xdr:to>
      <xdr:col>50</xdr:col>
      <xdr:colOff>165100</xdr:colOff>
      <xdr:row>58</xdr:row>
      <xdr:rowOff>169705</xdr:rowOff>
    </xdr:to>
    <xdr:sp macro="" textlink="">
      <xdr:nvSpPr>
        <xdr:cNvPr id="371" name="楕円 370">
          <a:extLst>
            <a:ext uri="{FF2B5EF4-FFF2-40B4-BE49-F238E27FC236}">
              <a16:creationId xmlns:a16="http://schemas.microsoft.com/office/drawing/2014/main" id="{534FBFE6-F0CA-482F-9E89-EE4C26F1E309}"/>
            </a:ext>
          </a:extLst>
        </xdr:cNvPr>
        <xdr:cNvSpPr/>
      </xdr:nvSpPr>
      <xdr:spPr>
        <a:xfrm>
          <a:off x="9588500" y="1001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160832</xdr:rowOff>
    </xdr:from>
    <xdr:ext cx="534377" cy="259045"/>
    <xdr:sp macro="" textlink="">
      <xdr:nvSpPr>
        <xdr:cNvPr id="372" name="テキスト ボックス 371">
          <a:extLst>
            <a:ext uri="{FF2B5EF4-FFF2-40B4-BE49-F238E27FC236}">
              <a16:creationId xmlns:a16="http://schemas.microsoft.com/office/drawing/2014/main" id="{6572D3D4-9527-4C02-A07E-BC22137563BC}"/>
            </a:ext>
          </a:extLst>
        </xdr:cNvPr>
        <xdr:cNvSpPr txBox="1"/>
      </xdr:nvSpPr>
      <xdr:spPr>
        <a:xfrm>
          <a:off x="9372111" y="1010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56933</xdr:rowOff>
    </xdr:from>
    <xdr:to>
      <xdr:col>46</xdr:col>
      <xdr:colOff>38100</xdr:colOff>
      <xdr:row>58</xdr:row>
      <xdr:rowOff>158533</xdr:rowOff>
    </xdr:to>
    <xdr:sp macro="" textlink="">
      <xdr:nvSpPr>
        <xdr:cNvPr id="373" name="楕円 372">
          <a:extLst>
            <a:ext uri="{FF2B5EF4-FFF2-40B4-BE49-F238E27FC236}">
              <a16:creationId xmlns:a16="http://schemas.microsoft.com/office/drawing/2014/main" id="{7E0234A6-B40A-4291-8614-9C385219506C}"/>
            </a:ext>
          </a:extLst>
        </xdr:cNvPr>
        <xdr:cNvSpPr/>
      </xdr:nvSpPr>
      <xdr:spPr>
        <a:xfrm>
          <a:off x="8699500" y="1000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149660</xdr:rowOff>
    </xdr:from>
    <xdr:ext cx="534377" cy="259045"/>
    <xdr:sp macro="" textlink="">
      <xdr:nvSpPr>
        <xdr:cNvPr id="374" name="テキスト ボックス 373">
          <a:extLst>
            <a:ext uri="{FF2B5EF4-FFF2-40B4-BE49-F238E27FC236}">
              <a16:creationId xmlns:a16="http://schemas.microsoft.com/office/drawing/2014/main" id="{CAF576DE-6373-4985-8F75-36C7C3165ED9}"/>
            </a:ext>
          </a:extLst>
        </xdr:cNvPr>
        <xdr:cNvSpPr txBox="1"/>
      </xdr:nvSpPr>
      <xdr:spPr>
        <a:xfrm>
          <a:off x="8483111" y="1009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62511</xdr:rowOff>
    </xdr:from>
    <xdr:to>
      <xdr:col>41</xdr:col>
      <xdr:colOff>101600</xdr:colOff>
      <xdr:row>58</xdr:row>
      <xdr:rowOff>164111</xdr:rowOff>
    </xdr:to>
    <xdr:sp macro="" textlink="">
      <xdr:nvSpPr>
        <xdr:cNvPr id="375" name="楕円 374">
          <a:extLst>
            <a:ext uri="{FF2B5EF4-FFF2-40B4-BE49-F238E27FC236}">
              <a16:creationId xmlns:a16="http://schemas.microsoft.com/office/drawing/2014/main" id="{2DDD8369-9E95-42A0-8F77-CA5CFF1D0A67}"/>
            </a:ext>
          </a:extLst>
        </xdr:cNvPr>
        <xdr:cNvSpPr/>
      </xdr:nvSpPr>
      <xdr:spPr>
        <a:xfrm>
          <a:off x="7810500" y="1000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155238</xdr:rowOff>
    </xdr:from>
    <xdr:ext cx="534377" cy="259045"/>
    <xdr:sp macro="" textlink="">
      <xdr:nvSpPr>
        <xdr:cNvPr id="376" name="テキスト ボックス 375">
          <a:extLst>
            <a:ext uri="{FF2B5EF4-FFF2-40B4-BE49-F238E27FC236}">
              <a16:creationId xmlns:a16="http://schemas.microsoft.com/office/drawing/2014/main" id="{BC0D4ED4-35D4-46E3-A96D-588CFD903DDA}"/>
            </a:ext>
          </a:extLst>
        </xdr:cNvPr>
        <xdr:cNvSpPr txBox="1"/>
      </xdr:nvSpPr>
      <xdr:spPr>
        <a:xfrm>
          <a:off x="7594111" y="1009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58329</xdr:rowOff>
    </xdr:from>
    <xdr:to>
      <xdr:col>36</xdr:col>
      <xdr:colOff>165100</xdr:colOff>
      <xdr:row>58</xdr:row>
      <xdr:rowOff>159929</xdr:rowOff>
    </xdr:to>
    <xdr:sp macro="" textlink="">
      <xdr:nvSpPr>
        <xdr:cNvPr id="377" name="楕円 376">
          <a:extLst>
            <a:ext uri="{FF2B5EF4-FFF2-40B4-BE49-F238E27FC236}">
              <a16:creationId xmlns:a16="http://schemas.microsoft.com/office/drawing/2014/main" id="{7F098757-2657-43C8-B130-F45A624C790B}"/>
            </a:ext>
          </a:extLst>
        </xdr:cNvPr>
        <xdr:cNvSpPr/>
      </xdr:nvSpPr>
      <xdr:spPr>
        <a:xfrm>
          <a:off x="6921500" y="1000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151056</xdr:rowOff>
    </xdr:from>
    <xdr:ext cx="534377" cy="259045"/>
    <xdr:sp macro="" textlink="">
      <xdr:nvSpPr>
        <xdr:cNvPr id="378" name="テキスト ボックス 377">
          <a:extLst>
            <a:ext uri="{FF2B5EF4-FFF2-40B4-BE49-F238E27FC236}">
              <a16:creationId xmlns:a16="http://schemas.microsoft.com/office/drawing/2014/main" id="{47D06E91-5F04-4597-B10C-E284E2C310A6}"/>
            </a:ext>
          </a:extLst>
        </xdr:cNvPr>
        <xdr:cNvSpPr txBox="1"/>
      </xdr:nvSpPr>
      <xdr:spPr>
        <a:xfrm>
          <a:off x="6705111" y="1009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CC473A03-9163-4E74-B6E7-09C224F3911F}"/>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B58CEFC8-F461-40CF-A013-08352F09D9A5}"/>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6766BDD1-F50E-4E6A-8AC7-EE52508B05FF}"/>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4F71ADDA-8475-4EBB-8F60-650B3C1966BD}"/>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DA2BF089-D165-42ED-A1DD-BEEB5B66CE95}"/>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717D3BA8-2006-4F29-AECA-F981FF27C509}"/>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11F408A4-44F1-4023-89EC-AA490F808C96}"/>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BAA3A9E6-1536-4D27-ABC1-DF2E3405A061}"/>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B42A58DC-3154-4665-AFC0-47632D64F72E}"/>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6B1B9B77-55F6-418F-BB45-3941FB8EC32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80E604E1-4945-4DE4-AC01-6FDE4B35BF55}"/>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4F9AF969-C6D1-4102-A964-A31C0BB20D1F}"/>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687C8003-4474-4B18-85FF-4C94179D173A}"/>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id="{C57FFFDA-C012-4549-B61D-82CB0FD85D6B}"/>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60F7FB1A-1353-46D3-8503-9B8B526FB9D1}"/>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E2829744-2ECD-4F74-8C05-3135BB13EB95}"/>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6A97E12E-C3B1-40C1-80A5-6A9D0523762D}"/>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B5AF9A07-EE40-4910-800E-E0E392F622C7}"/>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D80D304A-25A8-437A-854E-476086D65C54}"/>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A41667D2-0920-45C6-AB3C-4DBF3783DC44}"/>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DE2D5C78-E9AB-4427-9EA6-3ED4B9C4BF02}"/>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481EC3DD-B1ED-427A-997A-44EF67910221}"/>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8BA3FDA4-29D4-4174-BFE8-A5A2E507B375}"/>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BF09021D-E685-4169-9BC0-263D350E2670}"/>
            </a:ext>
          </a:extLst>
        </xdr:cNvPr>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3" name="普通建設事業費 （ うち新規整備　）最小値テキスト">
          <a:extLst>
            <a:ext uri="{FF2B5EF4-FFF2-40B4-BE49-F238E27FC236}">
              <a16:creationId xmlns:a16="http://schemas.microsoft.com/office/drawing/2014/main" id="{F8DA50A1-C725-42D3-BDDD-EED964407125}"/>
            </a:ext>
          </a:extLst>
        </xdr:cNvPr>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871A0C5E-6367-4AE8-8CF4-B84E9A8ECA8C}"/>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5" name="普通建設事業費 （ うち新規整備　）最大値テキスト">
          <a:extLst>
            <a:ext uri="{FF2B5EF4-FFF2-40B4-BE49-F238E27FC236}">
              <a16:creationId xmlns:a16="http://schemas.microsoft.com/office/drawing/2014/main" id="{DB5800AE-CC46-4AD7-A86D-CDC9D07F2C31}"/>
            </a:ext>
          </a:extLst>
        </xdr:cNvPr>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6" name="直線コネクタ 405">
          <a:extLst>
            <a:ext uri="{FF2B5EF4-FFF2-40B4-BE49-F238E27FC236}">
              <a16:creationId xmlns:a16="http://schemas.microsoft.com/office/drawing/2014/main" id="{F950CFA7-CCAF-40AC-AEC2-BAB97716A60F}"/>
            </a:ext>
          </a:extLst>
        </xdr:cNvPr>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2209</xdr:rowOff>
    </xdr:from>
    <xdr:to>
      <xdr:col>55</xdr:col>
      <xdr:colOff>0</xdr:colOff>
      <xdr:row>79</xdr:row>
      <xdr:rowOff>43864</xdr:rowOff>
    </xdr:to>
    <xdr:cxnSp macro="">
      <xdr:nvCxnSpPr>
        <xdr:cNvPr id="407" name="直線コネクタ 406">
          <a:extLst>
            <a:ext uri="{FF2B5EF4-FFF2-40B4-BE49-F238E27FC236}">
              <a16:creationId xmlns:a16="http://schemas.microsoft.com/office/drawing/2014/main" id="{B6923A1E-7B92-481C-8911-1624EA61B80D}"/>
            </a:ext>
          </a:extLst>
        </xdr:cNvPr>
        <xdr:cNvCxnSpPr/>
      </xdr:nvCxnSpPr>
      <xdr:spPr>
        <a:xfrm flipV="1">
          <a:off x="9639300" y="13546759"/>
          <a:ext cx="838200" cy="4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143623</xdr:rowOff>
    </xdr:from>
    <xdr:ext cx="534377" cy="259045"/>
    <xdr:sp macro="" textlink="">
      <xdr:nvSpPr>
        <xdr:cNvPr id="408" name="普通建設事業費 （ うち新規整備　）平均値テキスト">
          <a:extLst>
            <a:ext uri="{FF2B5EF4-FFF2-40B4-BE49-F238E27FC236}">
              <a16:creationId xmlns:a16="http://schemas.microsoft.com/office/drawing/2014/main" id="{69D9FCDC-24F3-480D-AEF9-93D094859EA4}"/>
            </a:ext>
          </a:extLst>
        </xdr:cNvPr>
        <xdr:cNvSpPr txBox="1"/>
      </xdr:nvSpPr>
      <xdr:spPr>
        <a:xfrm>
          <a:off x="10528300" y="1334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09" name="フローチャート: 判断 408">
          <a:extLst>
            <a:ext uri="{FF2B5EF4-FFF2-40B4-BE49-F238E27FC236}">
              <a16:creationId xmlns:a16="http://schemas.microsoft.com/office/drawing/2014/main" id="{3E5B59CE-8113-4D60-AEA8-624066409F42}"/>
            </a:ext>
          </a:extLst>
        </xdr:cNvPr>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93946</xdr:rowOff>
    </xdr:from>
    <xdr:to>
      <xdr:col>50</xdr:col>
      <xdr:colOff>114300</xdr:colOff>
      <xdr:row>79</xdr:row>
      <xdr:rowOff>43864</xdr:rowOff>
    </xdr:to>
    <xdr:cxnSp macro="">
      <xdr:nvCxnSpPr>
        <xdr:cNvPr id="410" name="直線コネクタ 409">
          <a:extLst>
            <a:ext uri="{FF2B5EF4-FFF2-40B4-BE49-F238E27FC236}">
              <a16:creationId xmlns:a16="http://schemas.microsoft.com/office/drawing/2014/main" id="{E9E65C3D-E3C4-4F6D-8C4B-E1B815128F53}"/>
            </a:ext>
          </a:extLst>
        </xdr:cNvPr>
        <xdr:cNvCxnSpPr/>
      </xdr:nvCxnSpPr>
      <xdr:spPr>
        <a:xfrm>
          <a:off x="8750300" y="13467046"/>
          <a:ext cx="889000" cy="12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11" name="フローチャート: 判断 410">
          <a:extLst>
            <a:ext uri="{FF2B5EF4-FFF2-40B4-BE49-F238E27FC236}">
              <a16:creationId xmlns:a16="http://schemas.microsoft.com/office/drawing/2014/main" id="{F4D90CFA-BD76-4141-AD6D-548F5995FDFB}"/>
            </a:ext>
          </a:extLst>
        </xdr:cNvPr>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63453</xdr:rowOff>
    </xdr:from>
    <xdr:ext cx="534377" cy="259045"/>
    <xdr:sp macro="" textlink="">
      <xdr:nvSpPr>
        <xdr:cNvPr id="412" name="テキスト ボックス 411">
          <a:extLst>
            <a:ext uri="{FF2B5EF4-FFF2-40B4-BE49-F238E27FC236}">
              <a16:creationId xmlns:a16="http://schemas.microsoft.com/office/drawing/2014/main" id="{74450625-8F9B-4628-993E-D10227DBDEA0}"/>
            </a:ext>
          </a:extLst>
        </xdr:cNvPr>
        <xdr:cNvSpPr txBox="1"/>
      </xdr:nvSpPr>
      <xdr:spPr>
        <a:xfrm>
          <a:off x="9372111" y="1326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93946</xdr:rowOff>
    </xdr:from>
    <xdr:to>
      <xdr:col>45</xdr:col>
      <xdr:colOff>177800</xdr:colOff>
      <xdr:row>78</xdr:row>
      <xdr:rowOff>131583</xdr:rowOff>
    </xdr:to>
    <xdr:cxnSp macro="">
      <xdr:nvCxnSpPr>
        <xdr:cNvPr id="413" name="直線コネクタ 412">
          <a:extLst>
            <a:ext uri="{FF2B5EF4-FFF2-40B4-BE49-F238E27FC236}">
              <a16:creationId xmlns:a16="http://schemas.microsoft.com/office/drawing/2014/main" id="{F0A7ADF2-6AB0-449C-9FED-5A643A86016C}"/>
            </a:ext>
          </a:extLst>
        </xdr:cNvPr>
        <xdr:cNvCxnSpPr/>
      </xdr:nvCxnSpPr>
      <xdr:spPr>
        <a:xfrm flipV="1">
          <a:off x="7861300" y="13467046"/>
          <a:ext cx="889000" cy="3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4" name="フローチャート: 判断 413">
          <a:extLst>
            <a:ext uri="{FF2B5EF4-FFF2-40B4-BE49-F238E27FC236}">
              <a16:creationId xmlns:a16="http://schemas.microsoft.com/office/drawing/2014/main" id="{B53DA7EC-78B6-4438-8223-BDFD85D8643F}"/>
            </a:ext>
          </a:extLst>
        </xdr:cNvPr>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141997</xdr:rowOff>
    </xdr:from>
    <xdr:ext cx="534377" cy="259045"/>
    <xdr:sp macro="" textlink="">
      <xdr:nvSpPr>
        <xdr:cNvPr id="415" name="テキスト ボックス 414">
          <a:extLst>
            <a:ext uri="{FF2B5EF4-FFF2-40B4-BE49-F238E27FC236}">
              <a16:creationId xmlns:a16="http://schemas.microsoft.com/office/drawing/2014/main" id="{7C959466-E819-4FED-8E52-F2B52601E85E}"/>
            </a:ext>
          </a:extLst>
        </xdr:cNvPr>
        <xdr:cNvSpPr txBox="1"/>
      </xdr:nvSpPr>
      <xdr:spPr>
        <a:xfrm>
          <a:off x="8483111" y="1351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92256</xdr:rowOff>
    </xdr:from>
    <xdr:to>
      <xdr:col>41</xdr:col>
      <xdr:colOff>101600</xdr:colOff>
      <xdr:row>79</xdr:row>
      <xdr:rowOff>22406</xdr:rowOff>
    </xdr:to>
    <xdr:sp macro="" textlink="">
      <xdr:nvSpPr>
        <xdr:cNvPr id="416" name="フローチャート: 判断 415">
          <a:extLst>
            <a:ext uri="{FF2B5EF4-FFF2-40B4-BE49-F238E27FC236}">
              <a16:creationId xmlns:a16="http://schemas.microsoft.com/office/drawing/2014/main" id="{0F134EF1-0672-4FFF-B09A-D105C697ADF6}"/>
            </a:ext>
          </a:extLst>
        </xdr:cNvPr>
        <xdr:cNvSpPr/>
      </xdr:nvSpPr>
      <xdr:spPr>
        <a:xfrm>
          <a:off x="7810500" y="1346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13533</xdr:rowOff>
    </xdr:from>
    <xdr:ext cx="534377" cy="259045"/>
    <xdr:sp macro="" textlink="">
      <xdr:nvSpPr>
        <xdr:cNvPr id="417" name="テキスト ボックス 416">
          <a:extLst>
            <a:ext uri="{FF2B5EF4-FFF2-40B4-BE49-F238E27FC236}">
              <a16:creationId xmlns:a16="http://schemas.microsoft.com/office/drawing/2014/main" id="{4D934D46-6D31-4CFD-B7AA-F7B09976CF44}"/>
            </a:ext>
          </a:extLst>
        </xdr:cNvPr>
        <xdr:cNvSpPr txBox="1"/>
      </xdr:nvSpPr>
      <xdr:spPr>
        <a:xfrm>
          <a:off x="7594111" y="135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660E0096-A70A-47DC-BD70-FE67B311B128}"/>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F5D1B77E-7540-4FAC-9B95-E50678B9D782}"/>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C370E5E5-344D-4B3E-85C7-2F7806B1A19E}"/>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DDF9BBBC-8BCE-4BA1-B16C-1533FBABB142}"/>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EAB89591-E6A5-4CF3-8C0D-D53578F1314A}"/>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122859</xdr:rowOff>
    </xdr:from>
    <xdr:to>
      <xdr:col>55</xdr:col>
      <xdr:colOff>50800</xdr:colOff>
      <xdr:row>79</xdr:row>
      <xdr:rowOff>53009</xdr:rowOff>
    </xdr:to>
    <xdr:sp macro="" textlink="">
      <xdr:nvSpPr>
        <xdr:cNvPr id="423" name="楕円 422">
          <a:extLst>
            <a:ext uri="{FF2B5EF4-FFF2-40B4-BE49-F238E27FC236}">
              <a16:creationId xmlns:a16="http://schemas.microsoft.com/office/drawing/2014/main" id="{C5155008-74F9-461B-A253-62CC8138C703}"/>
            </a:ext>
          </a:extLst>
        </xdr:cNvPr>
        <xdr:cNvSpPr/>
      </xdr:nvSpPr>
      <xdr:spPr>
        <a:xfrm>
          <a:off x="10426700" y="1349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99173</xdr:rowOff>
    </xdr:from>
    <xdr:ext cx="534377" cy="259045"/>
    <xdr:sp macro="" textlink="">
      <xdr:nvSpPr>
        <xdr:cNvPr id="424" name="普通建設事業費 （ うち新規整備　）該当値テキスト">
          <a:extLst>
            <a:ext uri="{FF2B5EF4-FFF2-40B4-BE49-F238E27FC236}">
              <a16:creationId xmlns:a16="http://schemas.microsoft.com/office/drawing/2014/main" id="{4CACA8F9-DDFD-4047-880D-041B3ECAC6B6}"/>
            </a:ext>
          </a:extLst>
        </xdr:cNvPr>
        <xdr:cNvSpPr txBox="1"/>
      </xdr:nvSpPr>
      <xdr:spPr>
        <a:xfrm>
          <a:off x="10528300" y="1347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164514</xdr:rowOff>
    </xdr:from>
    <xdr:to>
      <xdr:col>50</xdr:col>
      <xdr:colOff>165100</xdr:colOff>
      <xdr:row>79</xdr:row>
      <xdr:rowOff>94664</xdr:rowOff>
    </xdr:to>
    <xdr:sp macro="" textlink="">
      <xdr:nvSpPr>
        <xdr:cNvPr id="425" name="楕円 424">
          <a:extLst>
            <a:ext uri="{FF2B5EF4-FFF2-40B4-BE49-F238E27FC236}">
              <a16:creationId xmlns:a16="http://schemas.microsoft.com/office/drawing/2014/main" id="{4CC17FA9-F226-4F4C-A493-921D481A4A95}"/>
            </a:ext>
          </a:extLst>
        </xdr:cNvPr>
        <xdr:cNvSpPr/>
      </xdr:nvSpPr>
      <xdr:spPr>
        <a:xfrm>
          <a:off x="9588500" y="135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85791</xdr:rowOff>
    </xdr:from>
    <xdr:ext cx="378565" cy="259045"/>
    <xdr:sp macro="" textlink="">
      <xdr:nvSpPr>
        <xdr:cNvPr id="426" name="テキスト ボックス 425">
          <a:extLst>
            <a:ext uri="{FF2B5EF4-FFF2-40B4-BE49-F238E27FC236}">
              <a16:creationId xmlns:a16="http://schemas.microsoft.com/office/drawing/2014/main" id="{E1566304-E176-4AF0-8295-83E663FA079C}"/>
            </a:ext>
          </a:extLst>
        </xdr:cNvPr>
        <xdr:cNvSpPr txBox="1"/>
      </xdr:nvSpPr>
      <xdr:spPr>
        <a:xfrm>
          <a:off x="9450017" y="13630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43146</xdr:rowOff>
    </xdr:from>
    <xdr:to>
      <xdr:col>46</xdr:col>
      <xdr:colOff>38100</xdr:colOff>
      <xdr:row>78</xdr:row>
      <xdr:rowOff>144746</xdr:rowOff>
    </xdr:to>
    <xdr:sp macro="" textlink="">
      <xdr:nvSpPr>
        <xdr:cNvPr id="427" name="楕円 426">
          <a:extLst>
            <a:ext uri="{FF2B5EF4-FFF2-40B4-BE49-F238E27FC236}">
              <a16:creationId xmlns:a16="http://schemas.microsoft.com/office/drawing/2014/main" id="{5382D5AF-F735-489C-A363-C1B2740798A7}"/>
            </a:ext>
          </a:extLst>
        </xdr:cNvPr>
        <xdr:cNvSpPr/>
      </xdr:nvSpPr>
      <xdr:spPr>
        <a:xfrm>
          <a:off x="8699500" y="1341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161273</xdr:rowOff>
    </xdr:from>
    <xdr:ext cx="534377" cy="259045"/>
    <xdr:sp macro="" textlink="">
      <xdr:nvSpPr>
        <xdr:cNvPr id="428" name="テキスト ボックス 427">
          <a:extLst>
            <a:ext uri="{FF2B5EF4-FFF2-40B4-BE49-F238E27FC236}">
              <a16:creationId xmlns:a16="http://schemas.microsoft.com/office/drawing/2014/main" id="{7C5ACDBF-DA7B-40DA-AFEE-520B5DB5EEDD}"/>
            </a:ext>
          </a:extLst>
        </xdr:cNvPr>
        <xdr:cNvSpPr txBox="1"/>
      </xdr:nvSpPr>
      <xdr:spPr>
        <a:xfrm>
          <a:off x="8483111" y="1319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80783</xdr:rowOff>
    </xdr:from>
    <xdr:to>
      <xdr:col>41</xdr:col>
      <xdr:colOff>101600</xdr:colOff>
      <xdr:row>79</xdr:row>
      <xdr:rowOff>10933</xdr:rowOff>
    </xdr:to>
    <xdr:sp macro="" textlink="">
      <xdr:nvSpPr>
        <xdr:cNvPr id="429" name="楕円 428">
          <a:extLst>
            <a:ext uri="{FF2B5EF4-FFF2-40B4-BE49-F238E27FC236}">
              <a16:creationId xmlns:a16="http://schemas.microsoft.com/office/drawing/2014/main" id="{DF78484D-D35C-4365-87E8-AD2DAED1AC73}"/>
            </a:ext>
          </a:extLst>
        </xdr:cNvPr>
        <xdr:cNvSpPr/>
      </xdr:nvSpPr>
      <xdr:spPr>
        <a:xfrm>
          <a:off x="7810500" y="1345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27460</xdr:rowOff>
    </xdr:from>
    <xdr:ext cx="534377" cy="259045"/>
    <xdr:sp macro="" textlink="">
      <xdr:nvSpPr>
        <xdr:cNvPr id="430" name="テキスト ボックス 429">
          <a:extLst>
            <a:ext uri="{FF2B5EF4-FFF2-40B4-BE49-F238E27FC236}">
              <a16:creationId xmlns:a16="http://schemas.microsoft.com/office/drawing/2014/main" id="{4477D8DD-3D04-4374-A2CB-B365FD3B6AD7}"/>
            </a:ext>
          </a:extLst>
        </xdr:cNvPr>
        <xdr:cNvSpPr txBox="1"/>
      </xdr:nvSpPr>
      <xdr:spPr>
        <a:xfrm>
          <a:off x="7594111" y="1322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C1A6AFE9-D01E-4ADE-927A-068BAB74BD9D}"/>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65705889-3C1E-4809-BCE0-736C7196A45F}"/>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1574277E-D399-4C4B-8C92-8FFCB3C2897F}"/>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D8A3DDC3-F3ED-4F0B-99BA-0CF243C083CC}"/>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2B86BD7B-CA73-4EB3-B64F-0F2B77B5B395}"/>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1378FC7C-2EAE-4684-B34B-843E4F72DFC6}"/>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3B611BD-35F8-4FE3-93F7-D7F5FCB5765D}"/>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DC285F92-9DE8-4A40-9BC7-EDDD3C1A1B88}"/>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63020BD2-4BDD-4F1F-B437-3C7C8641BCD5}"/>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1E9D8370-A6A9-4E92-BAF0-EB2E2B1F053B}"/>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EEF61E81-9EB0-4E45-82D5-48DF5B63999B}"/>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76D46EF0-7239-45F1-859C-BB6701DCF159}"/>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2CE23575-2B56-4A51-BE61-E78957F08383}"/>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F725009E-AC47-4DD2-977D-388563E90D68}"/>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8AA1DBE-2E3C-4F2B-A5B2-B5A2DAD1F9D3}"/>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890B47DB-A33C-43FA-992F-0A4E1AD1F485}"/>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4C29CD83-5C7A-4E19-AB15-326CCF6431CC}"/>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61F0FFA0-270F-47E2-AA0C-589155B96D5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73D79910-7606-4403-BCF1-926816BC3181}"/>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8CDFEA03-708D-4FDD-A9D1-EA1560324221}"/>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87DD2FA-7581-432C-A35C-12E93A0144DC}"/>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2" name="直線コネクタ 451">
          <a:extLst>
            <a:ext uri="{FF2B5EF4-FFF2-40B4-BE49-F238E27FC236}">
              <a16:creationId xmlns:a16="http://schemas.microsoft.com/office/drawing/2014/main" id="{45C7E786-B948-4AB6-BDDA-6EE2F6E381AC}"/>
            </a:ext>
          </a:extLst>
        </xdr:cNvPr>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3" name="普通建設事業費 （ うち更新整備　）最小値テキスト">
          <a:extLst>
            <a:ext uri="{FF2B5EF4-FFF2-40B4-BE49-F238E27FC236}">
              <a16:creationId xmlns:a16="http://schemas.microsoft.com/office/drawing/2014/main" id="{F7C83609-5F32-4E48-B431-F57DC8108C50}"/>
            </a:ext>
          </a:extLst>
        </xdr:cNvPr>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4" name="直線コネクタ 453">
          <a:extLst>
            <a:ext uri="{FF2B5EF4-FFF2-40B4-BE49-F238E27FC236}">
              <a16:creationId xmlns:a16="http://schemas.microsoft.com/office/drawing/2014/main" id="{198DD592-B9FF-41C7-B7AB-D3625D453A86}"/>
            </a:ext>
          </a:extLst>
        </xdr:cNvPr>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5" name="普通建設事業費 （ うち更新整備　）最大値テキスト">
          <a:extLst>
            <a:ext uri="{FF2B5EF4-FFF2-40B4-BE49-F238E27FC236}">
              <a16:creationId xmlns:a16="http://schemas.microsoft.com/office/drawing/2014/main" id="{BC4BCC1A-C1BB-4CBB-A7EF-660D797AE507}"/>
            </a:ext>
          </a:extLst>
        </xdr:cNvPr>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6" name="直線コネクタ 455">
          <a:extLst>
            <a:ext uri="{FF2B5EF4-FFF2-40B4-BE49-F238E27FC236}">
              <a16:creationId xmlns:a16="http://schemas.microsoft.com/office/drawing/2014/main" id="{8AF444F0-3164-4BFB-BC58-F4C48923BFFB}"/>
            </a:ext>
          </a:extLst>
        </xdr:cNvPr>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102888</xdr:rowOff>
    </xdr:from>
    <xdr:to>
      <xdr:col>55</xdr:col>
      <xdr:colOff>0</xdr:colOff>
      <xdr:row>98</xdr:row>
      <xdr:rowOff>115239</xdr:rowOff>
    </xdr:to>
    <xdr:cxnSp macro="">
      <xdr:nvCxnSpPr>
        <xdr:cNvPr id="457" name="直線コネクタ 456">
          <a:extLst>
            <a:ext uri="{FF2B5EF4-FFF2-40B4-BE49-F238E27FC236}">
              <a16:creationId xmlns:a16="http://schemas.microsoft.com/office/drawing/2014/main" id="{C3665F20-ECE2-4AA0-9A5E-CDF345332557}"/>
            </a:ext>
          </a:extLst>
        </xdr:cNvPr>
        <xdr:cNvCxnSpPr/>
      </xdr:nvCxnSpPr>
      <xdr:spPr>
        <a:xfrm>
          <a:off x="9639300" y="16904988"/>
          <a:ext cx="838200" cy="1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67152</xdr:rowOff>
    </xdr:from>
    <xdr:ext cx="534377" cy="259045"/>
    <xdr:sp macro="" textlink="">
      <xdr:nvSpPr>
        <xdr:cNvPr id="458" name="普通建設事業費 （ うち更新整備　）平均値テキスト">
          <a:extLst>
            <a:ext uri="{FF2B5EF4-FFF2-40B4-BE49-F238E27FC236}">
              <a16:creationId xmlns:a16="http://schemas.microsoft.com/office/drawing/2014/main" id="{2381AAAE-8AF8-468B-A58E-ACDF81AE0831}"/>
            </a:ext>
          </a:extLst>
        </xdr:cNvPr>
        <xdr:cNvSpPr txBox="1"/>
      </xdr:nvSpPr>
      <xdr:spPr>
        <a:xfrm>
          <a:off x="10528300" y="1669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59" name="フローチャート: 判断 458">
          <a:extLst>
            <a:ext uri="{FF2B5EF4-FFF2-40B4-BE49-F238E27FC236}">
              <a16:creationId xmlns:a16="http://schemas.microsoft.com/office/drawing/2014/main" id="{9EF92BC1-AF1E-42C3-90EF-09F7B2D72920}"/>
            </a:ext>
          </a:extLst>
        </xdr:cNvPr>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102888</xdr:rowOff>
    </xdr:from>
    <xdr:to>
      <xdr:col>50</xdr:col>
      <xdr:colOff>114300</xdr:colOff>
      <xdr:row>98</xdr:row>
      <xdr:rowOff>139336</xdr:rowOff>
    </xdr:to>
    <xdr:cxnSp macro="">
      <xdr:nvCxnSpPr>
        <xdr:cNvPr id="460" name="直線コネクタ 459">
          <a:extLst>
            <a:ext uri="{FF2B5EF4-FFF2-40B4-BE49-F238E27FC236}">
              <a16:creationId xmlns:a16="http://schemas.microsoft.com/office/drawing/2014/main" id="{70F2E4C5-43E7-45C1-BE68-DA57F1B2FCBA}"/>
            </a:ext>
          </a:extLst>
        </xdr:cNvPr>
        <xdr:cNvCxnSpPr/>
      </xdr:nvCxnSpPr>
      <xdr:spPr>
        <a:xfrm flipV="1">
          <a:off x="8750300" y="16904988"/>
          <a:ext cx="889000" cy="3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1" name="フローチャート: 判断 460">
          <a:extLst>
            <a:ext uri="{FF2B5EF4-FFF2-40B4-BE49-F238E27FC236}">
              <a16:creationId xmlns:a16="http://schemas.microsoft.com/office/drawing/2014/main" id="{15AC0970-E6C4-4289-B8AA-48F70DC8D687}"/>
            </a:ext>
          </a:extLst>
        </xdr:cNvPr>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166749</xdr:rowOff>
    </xdr:from>
    <xdr:ext cx="534377" cy="259045"/>
    <xdr:sp macro="" textlink="">
      <xdr:nvSpPr>
        <xdr:cNvPr id="462" name="テキスト ボックス 461">
          <a:extLst>
            <a:ext uri="{FF2B5EF4-FFF2-40B4-BE49-F238E27FC236}">
              <a16:creationId xmlns:a16="http://schemas.microsoft.com/office/drawing/2014/main" id="{69EEADB0-C09D-45B9-9D26-1C3F2A2392F5}"/>
            </a:ext>
          </a:extLst>
        </xdr:cNvPr>
        <xdr:cNvSpPr txBox="1"/>
      </xdr:nvSpPr>
      <xdr:spPr>
        <a:xfrm>
          <a:off x="9372111" y="166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135255</xdr:rowOff>
    </xdr:from>
    <xdr:to>
      <xdr:col>45</xdr:col>
      <xdr:colOff>177800</xdr:colOff>
      <xdr:row>98</xdr:row>
      <xdr:rowOff>139336</xdr:rowOff>
    </xdr:to>
    <xdr:cxnSp macro="">
      <xdr:nvCxnSpPr>
        <xdr:cNvPr id="463" name="直線コネクタ 462">
          <a:extLst>
            <a:ext uri="{FF2B5EF4-FFF2-40B4-BE49-F238E27FC236}">
              <a16:creationId xmlns:a16="http://schemas.microsoft.com/office/drawing/2014/main" id="{399AD577-AA0F-4704-B840-F2B5A533F466}"/>
            </a:ext>
          </a:extLst>
        </xdr:cNvPr>
        <xdr:cNvCxnSpPr/>
      </xdr:nvCxnSpPr>
      <xdr:spPr>
        <a:xfrm>
          <a:off x="7861300" y="16937355"/>
          <a:ext cx="889000" cy="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4" name="フローチャート: 判断 463">
          <a:extLst>
            <a:ext uri="{FF2B5EF4-FFF2-40B4-BE49-F238E27FC236}">
              <a16:creationId xmlns:a16="http://schemas.microsoft.com/office/drawing/2014/main" id="{414103D9-0D3C-4740-96F0-B5C678DB8AF9}"/>
            </a:ext>
          </a:extLst>
        </xdr:cNvPr>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5906</xdr:rowOff>
    </xdr:from>
    <xdr:ext cx="534377" cy="259045"/>
    <xdr:sp macro="" textlink="">
      <xdr:nvSpPr>
        <xdr:cNvPr id="465" name="テキスト ボックス 464">
          <a:extLst>
            <a:ext uri="{FF2B5EF4-FFF2-40B4-BE49-F238E27FC236}">
              <a16:creationId xmlns:a16="http://schemas.microsoft.com/office/drawing/2014/main" id="{94751AFB-EBED-4DD2-A6A0-CA97A65306F3}"/>
            </a:ext>
          </a:extLst>
        </xdr:cNvPr>
        <xdr:cNvSpPr txBox="1"/>
      </xdr:nvSpPr>
      <xdr:spPr>
        <a:xfrm>
          <a:off x="8483111" y="166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51797</xdr:rowOff>
    </xdr:from>
    <xdr:to>
      <xdr:col>41</xdr:col>
      <xdr:colOff>101600</xdr:colOff>
      <xdr:row>98</xdr:row>
      <xdr:rowOff>153397</xdr:rowOff>
    </xdr:to>
    <xdr:sp macro="" textlink="">
      <xdr:nvSpPr>
        <xdr:cNvPr id="466" name="フローチャート: 判断 465">
          <a:extLst>
            <a:ext uri="{FF2B5EF4-FFF2-40B4-BE49-F238E27FC236}">
              <a16:creationId xmlns:a16="http://schemas.microsoft.com/office/drawing/2014/main" id="{E17CFF78-6DE2-4740-9663-E113D5CF66E3}"/>
            </a:ext>
          </a:extLst>
        </xdr:cNvPr>
        <xdr:cNvSpPr/>
      </xdr:nvSpPr>
      <xdr:spPr>
        <a:xfrm>
          <a:off x="7810500" y="1685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169924</xdr:rowOff>
    </xdr:from>
    <xdr:ext cx="534377" cy="259045"/>
    <xdr:sp macro="" textlink="">
      <xdr:nvSpPr>
        <xdr:cNvPr id="467" name="テキスト ボックス 466">
          <a:extLst>
            <a:ext uri="{FF2B5EF4-FFF2-40B4-BE49-F238E27FC236}">
              <a16:creationId xmlns:a16="http://schemas.microsoft.com/office/drawing/2014/main" id="{BA398C30-D7B0-453C-A244-D368E0FE07AE}"/>
            </a:ext>
          </a:extLst>
        </xdr:cNvPr>
        <xdr:cNvSpPr txBox="1"/>
      </xdr:nvSpPr>
      <xdr:spPr>
        <a:xfrm>
          <a:off x="7594111" y="1662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2F0FD99B-99C0-42BD-9574-F137CEABC602}"/>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704D1AE7-20E1-4492-A2AB-9870B7A0C4AD}"/>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B17C9800-AB59-4556-8A24-D3E27FA5CAAE}"/>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8967A030-56ED-4ACB-AB43-7E99F54E0E22}"/>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7664CDBC-B3E9-40FF-839E-0B598EDA2E13}"/>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64439</xdr:rowOff>
    </xdr:from>
    <xdr:to>
      <xdr:col>55</xdr:col>
      <xdr:colOff>50800</xdr:colOff>
      <xdr:row>98</xdr:row>
      <xdr:rowOff>166039</xdr:rowOff>
    </xdr:to>
    <xdr:sp macro="" textlink="">
      <xdr:nvSpPr>
        <xdr:cNvPr id="473" name="楕円 472">
          <a:extLst>
            <a:ext uri="{FF2B5EF4-FFF2-40B4-BE49-F238E27FC236}">
              <a16:creationId xmlns:a16="http://schemas.microsoft.com/office/drawing/2014/main" id="{041A72AF-56E3-4BD6-95B6-A8C10CC2B463}"/>
            </a:ext>
          </a:extLst>
        </xdr:cNvPr>
        <xdr:cNvSpPr/>
      </xdr:nvSpPr>
      <xdr:spPr>
        <a:xfrm>
          <a:off x="10426700" y="1686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22701</xdr:rowOff>
    </xdr:from>
    <xdr:ext cx="534377" cy="259045"/>
    <xdr:sp macro="" textlink="">
      <xdr:nvSpPr>
        <xdr:cNvPr id="474" name="普通建設事業費 （ うち更新整備　）該当値テキスト">
          <a:extLst>
            <a:ext uri="{FF2B5EF4-FFF2-40B4-BE49-F238E27FC236}">
              <a16:creationId xmlns:a16="http://schemas.microsoft.com/office/drawing/2014/main" id="{963455CC-5727-4C63-B34A-5F92D9A7C966}"/>
            </a:ext>
          </a:extLst>
        </xdr:cNvPr>
        <xdr:cNvSpPr txBox="1"/>
      </xdr:nvSpPr>
      <xdr:spPr>
        <a:xfrm>
          <a:off x="10528300" y="1682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52088</xdr:rowOff>
    </xdr:from>
    <xdr:to>
      <xdr:col>50</xdr:col>
      <xdr:colOff>165100</xdr:colOff>
      <xdr:row>98</xdr:row>
      <xdr:rowOff>153688</xdr:rowOff>
    </xdr:to>
    <xdr:sp macro="" textlink="">
      <xdr:nvSpPr>
        <xdr:cNvPr id="475" name="楕円 474">
          <a:extLst>
            <a:ext uri="{FF2B5EF4-FFF2-40B4-BE49-F238E27FC236}">
              <a16:creationId xmlns:a16="http://schemas.microsoft.com/office/drawing/2014/main" id="{24B1A274-DFA6-40EB-AC10-644ADA0ECDD3}"/>
            </a:ext>
          </a:extLst>
        </xdr:cNvPr>
        <xdr:cNvSpPr/>
      </xdr:nvSpPr>
      <xdr:spPr>
        <a:xfrm>
          <a:off x="9588500" y="1685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144815</xdr:rowOff>
    </xdr:from>
    <xdr:ext cx="534377" cy="259045"/>
    <xdr:sp macro="" textlink="">
      <xdr:nvSpPr>
        <xdr:cNvPr id="476" name="テキスト ボックス 475">
          <a:extLst>
            <a:ext uri="{FF2B5EF4-FFF2-40B4-BE49-F238E27FC236}">
              <a16:creationId xmlns:a16="http://schemas.microsoft.com/office/drawing/2014/main" id="{AE070516-0FCF-4E75-94F2-8A5F9F0306AA}"/>
            </a:ext>
          </a:extLst>
        </xdr:cNvPr>
        <xdr:cNvSpPr txBox="1"/>
      </xdr:nvSpPr>
      <xdr:spPr>
        <a:xfrm>
          <a:off x="9372111" y="1694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88536</xdr:rowOff>
    </xdr:from>
    <xdr:to>
      <xdr:col>46</xdr:col>
      <xdr:colOff>38100</xdr:colOff>
      <xdr:row>99</xdr:row>
      <xdr:rowOff>18686</xdr:rowOff>
    </xdr:to>
    <xdr:sp macro="" textlink="">
      <xdr:nvSpPr>
        <xdr:cNvPr id="477" name="楕円 476">
          <a:extLst>
            <a:ext uri="{FF2B5EF4-FFF2-40B4-BE49-F238E27FC236}">
              <a16:creationId xmlns:a16="http://schemas.microsoft.com/office/drawing/2014/main" id="{6602C2F1-081F-4FC0-9E4C-58175C713CD5}"/>
            </a:ext>
          </a:extLst>
        </xdr:cNvPr>
        <xdr:cNvSpPr/>
      </xdr:nvSpPr>
      <xdr:spPr>
        <a:xfrm>
          <a:off x="8699500" y="1689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99</xdr:row>
      <xdr:rowOff>9813</xdr:rowOff>
    </xdr:from>
    <xdr:ext cx="378565" cy="259045"/>
    <xdr:sp macro="" textlink="">
      <xdr:nvSpPr>
        <xdr:cNvPr id="478" name="テキスト ボックス 477">
          <a:extLst>
            <a:ext uri="{FF2B5EF4-FFF2-40B4-BE49-F238E27FC236}">
              <a16:creationId xmlns:a16="http://schemas.microsoft.com/office/drawing/2014/main" id="{8CA102A0-0E37-41D1-85DB-4C29EEE78F39}"/>
            </a:ext>
          </a:extLst>
        </xdr:cNvPr>
        <xdr:cNvSpPr txBox="1"/>
      </xdr:nvSpPr>
      <xdr:spPr>
        <a:xfrm>
          <a:off x="8561017" y="16983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84455</xdr:rowOff>
    </xdr:from>
    <xdr:to>
      <xdr:col>41</xdr:col>
      <xdr:colOff>101600</xdr:colOff>
      <xdr:row>99</xdr:row>
      <xdr:rowOff>14605</xdr:rowOff>
    </xdr:to>
    <xdr:sp macro="" textlink="">
      <xdr:nvSpPr>
        <xdr:cNvPr id="479" name="楕円 478">
          <a:extLst>
            <a:ext uri="{FF2B5EF4-FFF2-40B4-BE49-F238E27FC236}">
              <a16:creationId xmlns:a16="http://schemas.microsoft.com/office/drawing/2014/main" id="{6396CAF3-F417-4EA8-9745-C5C2F2DA4FA1}"/>
            </a:ext>
          </a:extLst>
        </xdr:cNvPr>
        <xdr:cNvSpPr/>
      </xdr:nvSpPr>
      <xdr:spPr>
        <a:xfrm>
          <a:off x="7810500" y="1688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5732</xdr:rowOff>
    </xdr:from>
    <xdr:ext cx="469744" cy="259045"/>
    <xdr:sp macro="" textlink="">
      <xdr:nvSpPr>
        <xdr:cNvPr id="480" name="テキスト ボックス 479">
          <a:extLst>
            <a:ext uri="{FF2B5EF4-FFF2-40B4-BE49-F238E27FC236}">
              <a16:creationId xmlns:a16="http://schemas.microsoft.com/office/drawing/2014/main" id="{637B4523-51E9-4B1E-B09C-E2AAD37B70F0}"/>
            </a:ext>
          </a:extLst>
        </xdr:cNvPr>
        <xdr:cNvSpPr txBox="1"/>
      </xdr:nvSpPr>
      <xdr:spPr>
        <a:xfrm>
          <a:off x="7626428" y="1697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BE019736-DAE9-42E5-9645-B6CC708B5A08}"/>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40FD5DFD-EE12-414E-A194-EE32B0874A0E}"/>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862C956A-5BAD-47E7-BC09-C6291F46AA88}"/>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85C9C665-E040-488F-A350-A41AF5010E12}"/>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7F2C25E3-BF3A-4994-8E00-DB62C7671B57}"/>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A9A88E04-39BA-40B5-A0F0-0E0B2E518971}"/>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83467DAE-B004-456F-8B2B-0CF3DFC2824C}"/>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5850A753-956B-4535-916F-0C17C0D02295}"/>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AB87F88C-3E1C-4720-94C6-0180B5318787}"/>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389180B-CA46-4246-A168-F5AAE7D5DB69}"/>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a:extLst>
            <a:ext uri="{FF2B5EF4-FFF2-40B4-BE49-F238E27FC236}">
              <a16:creationId xmlns:a16="http://schemas.microsoft.com/office/drawing/2014/main" id="{2BFE1FA7-1F9C-4620-83F6-2935E9911E2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a:extLst>
            <a:ext uri="{FF2B5EF4-FFF2-40B4-BE49-F238E27FC236}">
              <a16:creationId xmlns:a16="http://schemas.microsoft.com/office/drawing/2014/main" id="{A7ED50F4-E2E1-49B0-86C6-7E754ED6874E}"/>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a:extLst>
            <a:ext uri="{FF2B5EF4-FFF2-40B4-BE49-F238E27FC236}">
              <a16:creationId xmlns:a16="http://schemas.microsoft.com/office/drawing/2014/main" id="{F42BBF7E-AFE5-4987-BF0D-2A1FBE0BBF64}"/>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a:extLst>
            <a:ext uri="{FF2B5EF4-FFF2-40B4-BE49-F238E27FC236}">
              <a16:creationId xmlns:a16="http://schemas.microsoft.com/office/drawing/2014/main" id="{92DB4FC0-9F39-4435-934E-B58804C6343D}"/>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a:extLst>
            <a:ext uri="{FF2B5EF4-FFF2-40B4-BE49-F238E27FC236}">
              <a16:creationId xmlns:a16="http://schemas.microsoft.com/office/drawing/2014/main" id="{670D0AC0-8714-4C2E-8570-E2581BAE4BCA}"/>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a:extLst>
            <a:ext uri="{FF2B5EF4-FFF2-40B4-BE49-F238E27FC236}">
              <a16:creationId xmlns:a16="http://schemas.microsoft.com/office/drawing/2014/main" id="{A7D38628-D4BC-4C2B-B53C-D0166A827587}"/>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a:extLst>
            <a:ext uri="{FF2B5EF4-FFF2-40B4-BE49-F238E27FC236}">
              <a16:creationId xmlns:a16="http://schemas.microsoft.com/office/drawing/2014/main" id="{4330F2B6-7E1A-4D36-95FD-A13E066D25D8}"/>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a:extLst>
            <a:ext uri="{FF2B5EF4-FFF2-40B4-BE49-F238E27FC236}">
              <a16:creationId xmlns:a16="http://schemas.microsoft.com/office/drawing/2014/main" id="{C14AB21D-7033-40FF-93E1-C21DA4CF4BFE}"/>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a:extLst>
            <a:ext uri="{FF2B5EF4-FFF2-40B4-BE49-F238E27FC236}">
              <a16:creationId xmlns:a16="http://schemas.microsoft.com/office/drawing/2014/main" id="{A6F2C1B9-6818-431F-AAC9-414C609CD9D3}"/>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a:extLst>
            <a:ext uri="{FF2B5EF4-FFF2-40B4-BE49-F238E27FC236}">
              <a16:creationId xmlns:a16="http://schemas.microsoft.com/office/drawing/2014/main" id="{0448875F-2079-458C-8BA8-E233F488F1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a:extLst>
            <a:ext uri="{FF2B5EF4-FFF2-40B4-BE49-F238E27FC236}">
              <a16:creationId xmlns:a16="http://schemas.microsoft.com/office/drawing/2014/main" id="{9C6C81DD-2270-440B-8B3A-6BAE09314AB2}"/>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a:extLst>
            <a:ext uri="{FF2B5EF4-FFF2-40B4-BE49-F238E27FC236}">
              <a16:creationId xmlns:a16="http://schemas.microsoft.com/office/drawing/2014/main" id="{1811D605-4F13-4B7A-AD0E-E62A9E4F9018}"/>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FF44F03A-78FF-4281-B0B5-D049F3D27171}"/>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4DA31932-9F7F-4E35-88B7-6485C12073E1}"/>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6B824ED3-00F1-4238-A33D-0EA79A4240F8}"/>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6" name="直線コネクタ 505">
          <a:extLst>
            <a:ext uri="{FF2B5EF4-FFF2-40B4-BE49-F238E27FC236}">
              <a16:creationId xmlns:a16="http://schemas.microsoft.com/office/drawing/2014/main" id="{1C282884-A955-4E71-B5DE-C5AAFD5A041F}"/>
            </a:ext>
          </a:extLst>
        </xdr:cNvPr>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a:extLst>
            <a:ext uri="{FF2B5EF4-FFF2-40B4-BE49-F238E27FC236}">
              <a16:creationId xmlns:a16="http://schemas.microsoft.com/office/drawing/2014/main" id="{79CA51DC-928C-4FBC-B2F1-DF2472A85D26}"/>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a:extLst>
            <a:ext uri="{FF2B5EF4-FFF2-40B4-BE49-F238E27FC236}">
              <a16:creationId xmlns:a16="http://schemas.microsoft.com/office/drawing/2014/main" id="{17617527-CF6C-4010-8AA9-4E30F4F86B34}"/>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09" name="災害復旧事業費最大値テキスト">
          <a:extLst>
            <a:ext uri="{FF2B5EF4-FFF2-40B4-BE49-F238E27FC236}">
              <a16:creationId xmlns:a16="http://schemas.microsoft.com/office/drawing/2014/main" id="{08302AE1-1FBE-4581-8F61-E7CF2D508235}"/>
            </a:ext>
          </a:extLst>
        </xdr:cNvPr>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0" name="直線コネクタ 509">
          <a:extLst>
            <a:ext uri="{FF2B5EF4-FFF2-40B4-BE49-F238E27FC236}">
              <a16:creationId xmlns:a16="http://schemas.microsoft.com/office/drawing/2014/main" id="{507128AE-65D9-4CCC-A4F7-1D4621FF7EA8}"/>
            </a:ext>
          </a:extLst>
        </xdr:cNvPr>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37385</xdr:rowOff>
    </xdr:from>
    <xdr:to>
      <xdr:col>85</xdr:col>
      <xdr:colOff>127000</xdr:colOff>
      <xdr:row>39</xdr:row>
      <xdr:rowOff>76498</xdr:rowOff>
    </xdr:to>
    <xdr:cxnSp macro="">
      <xdr:nvCxnSpPr>
        <xdr:cNvPr id="511" name="直線コネクタ 510">
          <a:extLst>
            <a:ext uri="{FF2B5EF4-FFF2-40B4-BE49-F238E27FC236}">
              <a16:creationId xmlns:a16="http://schemas.microsoft.com/office/drawing/2014/main" id="{D988A390-69AD-49BF-A8F3-33E50B8C8FE0}"/>
            </a:ext>
          </a:extLst>
        </xdr:cNvPr>
        <xdr:cNvCxnSpPr/>
      </xdr:nvCxnSpPr>
      <xdr:spPr>
        <a:xfrm flipV="1">
          <a:off x="15481300" y="6723935"/>
          <a:ext cx="838200" cy="3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145530</xdr:rowOff>
    </xdr:from>
    <xdr:ext cx="469744" cy="259045"/>
    <xdr:sp macro="" textlink="">
      <xdr:nvSpPr>
        <xdr:cNvPr id="512" name="災害復旧事業費平均値テキスト">
          <a:extLst>
            <a:ext uri="{FF2B5EF4-FFF2-40B4-BE49-F238E27FC236}">
              <a16:creationId xmlns:a16="http://schemas.microsoft.com/office/drawing/2014/main" id="{BC2ECA15-FCC7-4A2A-993D-6303903FC4B6}"/>
            </a:ext>
          </a:extLst>
        </xdr:cNvPr>
        <xdr:cNvSpPr txBox="1"/>
      </xdr:nvSpPr>
      <xdr:spPr>
        <a:xfrm>
          <a:off x="16370300" y="6660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3" name="フローチャート: 判断 512">
          <a:extLst>
            <a:ext uri="{FF2B5EF4-FFF2-40B4-BE49-F238E27FC236}">
              <a16:creationId xmlns:a16="http://schemas.microsoft.com/office/drawing/2014/main" id="{848C34D0-04AC-4AF8-9329-0CCAA18E9C12}"/>
            </a:ext>
          </a:extLst>
        </xdr:cNvPr>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76498</xdr:rowOff>
    </xdr:from>
    <xdr:to>
      <xdr:col>81</xdr:col>
      <xdr:colOff>50800</xdr:colOff>
      <xdr:row>39</xdr:row>
      <xdr:rowOff>97333</xdr:rowOff>
    </xdr:to>
    <xdr:cxnSp macro="">
      <xdr:nvCxnSpPr>
        <xdr:cNvPr id="514" name="直線コネクタ 513">
          <a:extLst>
            <a:ext uri="{FF2B5EF4-FFF2-40B4-BE49-F238E27FC236}">
              <a16:creationId xmlns:a16="http://schemas.microsoft.com/office/drawing/2014/main" id="{9CBB91C1-F2F1-49C8-ADC7-DCE148485ED8}"/>
            </a:ext>
          </a:extLst>
        </xdr:cNvPr>
        <xdr:cNvCxnSpPr/>
      </xdr:nvCxnSpPr>
      <xdr:spPr>
        <a:xfrm flipV="1">
          <a:off x="14592300" y="6763048"/>
          <a:ext cx="889000" cy="2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5" name="フローチャート: 判断 514">
          <a:extLst>
            <a:ext uri="{FF2B5EF4-FFF2-40B4-BE49-F238E27FC236}">
              <a16:creationId xmlns:a16="http://schemas.microsoft.com/office/drawing/2014/main" id="{EA78C1A9-4DDB-4F9B-AC65-54B9A716D9F3}"/>
            </a:ext>
          </a:extLst>
        </xdr:cNvPr>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103928</xdr:rowOff>
    </xdr:from>
    <xdr:ext cx="469744" cy="259045"/>
    <xdr:sp macro="" textlink="">
      <xdr:nvSpPr>
        <xdr:cNvPr id="516" name="テキスト ボックス 515">
          <a:extLst>
            <a:ext uri="{FF2B5EF4-FFF2-40B4-BE49-F238E27FC236}">
              <a16:creationId xmlns:a16="http://schemas.microsoft.com/office/drawing/2014/main" id="{655FD6DE-41D9-4890-AE80-72855BE5A5D5}"/>
            </a:ext>
          </a:extLst>
        </xdr:cNvPr>
        <xdr:cNvSpPr txBox="1"/>
      </xdr:nvSpPr>
      <xdr:spPr>
        <a:xfrm>
          <a:off x="15246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97333</xdr:rowOff>
    </xdr:from>
    <xdr:to>
      <xdr:col>76</xdr:col>
      <xdr:colOff>114300</xdr:colOff>
      <xdr:row>39</xdr:row>
      <xdr:rowOff>98835</xdr:rowOff>
    </xdr:to>
    <xdr:cxnSp macro="">
      <xdr:nvCxnSpPr>
        <xdr:cNvPr id="517" name="直線コネクタ 516">
          <a:extLst>
            <a:ext uri="{FF2B5EF4-FFF2-40B4-BE49-F238E27FC236}">
              <a16:creationId xmlns:a16="http://schemas.microsoft.com/office/drawing/2014/main" id="{FD0C5358-57A9-46C2-AC54-D29F42500231}"/>
            </a:ext>
          </a:extLst>
        </xdr:cNvPr>
        <xdr:cNvCxnSpPr/>
      </xdr:nvCxnSpPr>
      <xdr:spPr>
        <a:xfrm flipV="1">
          <a:off x="13703300" y="6783883"/>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18" name="フローチャート: 判断 517">
          <a:extLst>
            <a:ext uri="{FF2B5EF4-FFF2-40B4-BE49-F238E27FC236}">
              <a16:creationId xmlns:a16="http://schemas.microsoft.com/office/drawing/2014/main" id="{B10DCADD-6ED2-4F51-BD03-5041B20F8506}"/>
            </a:ext>
          </a:extLst>
        </xdr:cNvPr>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84378</xdr:rowOff>
    </xdr:from>
    <xdr:ext cx="469744" cy="259045"/>
    <xdr:sp macro="" textlink="">
      <xdr:nvSpPr>
        <xdr:cNvPr id="519" name="テキスト ボックス 518">
          <a:extLst>
            <a:ext uri="{FF2B5EF4-FFF2-40B4-BE49-F238E27FC236}">
              <a16:creationId xmlns:a16="http://schemas.microsoft.com/office/drawing/2014/main" id="{DDA3B8DD-01A8-4CF8-BCBA-6C1A4A74EB91}"/>
            </a:ext>
          </a:extLst>
        </xdr:cNvPr>
        <xdr:cNvSpPr txBox="1"/>
      </xdr:nvSpPr>
      <xdr:spPr>
        <a:xfrm>
          <a:off x="14357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43524</xdr:rowOff>
    </xdr:from>
    <xdr:to>
      <xdr:col>71</xdr:col>
      <xdr:colOff>177800</xdr:colOff>
      <xdr:row>39</xdr:row>
      <xdr:rowOff>98835</xdr:rowOff>
    </xdr:to>
    <xdr:cxnSp macro="">
      <xdr:nvCxnSpPr>
        <xdr:cNvPr id="520" name="直線コネクタ 519">
          <a:extLst>
            <a:ext uri="{FF2B5EF4-FFF2-40B4-BE49-F238E27FC236}">
              <a16:creationId xmlns:a16="http://schemas.microsoft.com/office/drawing/2014/main" id="{1671EA62-C207-48B4-A5F2-99FF1AB46C32}"/>
            </a:ext>
          </a:extLst>
        </xdr:cNvPr>
        <xdr:cNvCxnSpPr/>
      </xdr:nvCxnSpPr>
      <xdr:spPr>
        <a:xfrm>
          <a:off x="12814300" y="6730074"/>
          <a:ext cx="889000" cy="5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168453</xdr:rowOff>
    </xdr:from>
    <xdr:to>
      <xdr:col>72</xdr:col>
      <xdr:colOff>38100</xdr:colOff>
      <xdr:row>39</xdr:row>
      <xdr:rowOff>98603</xdr:rowOff>
    </xdr:to>
    <xdr:sp macro="" textlink="">
      <xdr:nvSpPr>
        <xdr:cNvPr id="521" name="フローチャート: 判断 520">
          <a:extLst>
            <a:ext uri="{FF2B5EF4-FFF2-40B4-BE49-F238E27FC236}">
              <a16:creationId xmlns:a16="http://schemas.microsoft.com/office/drawing/2014/main" id="{D7C19BE2-FE40-4299-A159-61BFDB405FDB}"/>
            </a:ext>
          </a:extLst>
        </xdr:cNvPr>
        <xdr:cNvSpPr/>
      </xdr:nvSpPr>
      <xdr:spPr>
        <a:xfrm>
          <a:off x="13652500" y="66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115130</xdr:rowOff>
    </xdr:from>
    <xdr:ext cx="469744" cy="259045"/>
    <xdr:sp macro="" textlink="">
      <xdr:nvSpPr>
        <xdr:cNvPr id="522" name="テキスト ボックス 521">
          <a:extLst>
            <a:ext uri="{FF2B5EF4-FFF2-40B4-BE49-F238E27FC236}">
              <a16:creationId xmlns:a16="http://schemas.microsoft.com/office/drawing/2014/main" id="{A12BAA17-09A7-4FD1-A682-9E7276AD4751}"/>
            </a:ext>
          </a:extLst>
        </xdr:cNvPr>
        <xdr:cNvSpPr txBox="1"/>
      </xdr:nvSpPr>
      <xdr:spPr>
        <a:xfrm>
          <a:off x="13468428" y="645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157807</xdr:rowOff>
    </xdr:from>
    <xdr:to>
      <xdr:col>67</xdr:col>
      <xdr:colOff>101600</xdr:colOff>
      <xdr:row>39</xdr:row>
      <xdr:rowOff>87957</xdr:rowOff>
    </xdr:to>
    <xdr:sp macro="" textlink="">
      <xdr:nvSpPr>
        <xdr:cNvPr id="523" name="フローチャート: 判断 522">
          <a:extLst>
            <a:ext uri="{FF2B5EF4-FFF2-40B4-BE49-F238E27FC236}">
              <a16:creationId xmlns:a16="http://schemas.microsoft.com/office/drawing/2014/main" id="{933BDF80-E173-4E0C-9596-4E42BEF2CB36}"/>
            </a:ext>
          </a:extLst>
        </xdr:cNvPr>
        <xdr:cNvSpPr/>
      </xdr:nvSpPr>
      <xdr:spPr>
        <a:xfrm>
          <a:off x="1276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104484</xdr:rowOff>
    </xdr:from>
    <xdr:ext cx="469744" cy="259045"/>
    <xdr:sp macro="" textlink="">
      <xdr:nvSpPr>
        <xdr:cNvPr id="524" name="テキスト ボックス 523">
          <a:extLst>
            <a:ext uri="{FF2B5EF4-FFF2-40B4-BE49-F238E27FC236}">
              <a16:creationId xmlns:a16="http://schemas.microsoft.com/office/drawing/2014/main" id="{0B19ECD9-1ACD-442D-B9A8-DC74D0236CC6}"/>
            </a:ext>
          </a:extLst>
        </xdr:cNvPr>
        <xdr:cNvSpPr txBox="1"/>
      </xdr:nvSpPr>
      <xdr:spPr>
        <a:xfrm>
          <a:off x="12579428" y="644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C77BC683-E04D-4641-9CB4-14C10D556B82}"/>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15457B91-7ED0-4DBD-B98A-A58CD83301EF}"/>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D5665C9E-36F2-4BCA-A2E0-6FE97F4A6D43}"/>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E855528-B44C-4FB2-82C8-C21D0D6DF41A}"/>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1245CF9-EC55-494A-BEDB-0AE812C2CCEA}"/>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158035</xdr:rowOff>
    </xdr:from>
    <xdr:to>
      <xdr:col>85</xdr:col>
      <xdr:colOff>177800</xdr:colOff>
      <xdr:row>39</xdr:row>
      <xdr:rowOff>88185</xdr:rowOff>
    </xdr:to>
    <xdr:sp macro="" textlink="">
      <xdr:nvSpPr>
        <xdr:cNvPr id="530" name="楕円 529">
          <a:extLst>
            <a:ext uri="{FF2B5EF4-FFF2-40B4-BE49-F238E27FC236}">
              <a16:creationId xmlns:a16="http://schemas.microsoft.com/office/drawing/2014/main" id="{AA6317A2-12B9-45D5-8F24-986B0CCE4676}"/>
            </a:ext>
          </a:extLst>
        </xdr:cNvPr>
        <xdr:cNvSpPr/>
      </xdr:nvSpPr>
      <xdr:spPr>
        <a:xfrm>
          <a:off x="16268700" y="667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117412</xdr:rowOff>
    </xdr:from>
    <xdr:ext cx="469744" cy="259045"/>
    <xdr:sp macro="" textlink="">
      <xdr:nvSpPr>
        <xdr:cNvPr id="531" name="災害復旧事業費該当値テキスト">
          <a:extLst>
            <a:ext uri="{FF2B5EF4-FFF2-40B4-BE49-F238E27FC236}">
              <a16:creationId xmlns:a16="http://schemas.microsoft.com/office/drawing/2014/main" id="{4C2F0F1B-2738-4184-8A43-4AA984BFA442}"/>
            </a:ext>
          </a:extLst>
        </xdr:cNvPr>
        <xdr:cNvSpPr txBox="1"/>
      </xdr:nvSpPr>
      <xdr:spPr>
        <a:xfrm>
          <a:off x="16370300" y="646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25698</xdr:rowOff>
    </xdr:from>
    <xdr:to>
      <xdr:col>81</xdr:col>
      <xdr:colOff>101600</xdr:colOff>
      <xdr:row>39</xdr:row>
      <xdr:rowOff>127298</xdr:rowOff>
    </xdr:to>
    <xdr:sp macro="" textlink="">
      <xdr:nvSpPr>
        <xdr:cNvPr id="532" name="楕円 531">
          <a:extLst>
            <a:ext uri="{FF2B5EF4-FFF2-40B4-BE49-F238E27FC236}">
              <a16:creationId xmlns:a16="http://schemas.microsoft.com/office/drawing/2014/main" id="{96FB310A-ECA7-44F3-9213-B109ECF6A540}"/>
            </a:ext>
          </a:extLst>
        </xdr:cNvPr>
        <xdr:cNvSpPr/>
      </xdr:nvSpPr>
      <xdr:spPr>
        <a:xfrm>
          <a:off x="15430500" y="671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118425</xdr:rowOff>
    </xdr:from>
    <xdr:ext cx="469744" cy="259045"/>
    <xdr:sp macro="" textlink="">
      <xdr:nvSpPr>
        <xdr:cNvPr id="533" name="テキスト ボックス 532">
          <a:extLst>
            <a:ext uri="{FF2B5EF4-FFF2-40B4-BE49-F238E27FC236}">
              <a16:creationId xmlns:a16="http://schemas.microsoft.com/office/drawing/2014/main" id="{A566B25C-013F-4954-AC8D-2B876005C6A2}"/>
            </a:ext>
          </a:extLst>
        </xdr:cNvPr>
        <xdr:cNvSpPr txBox="1"/>
      </xdr:nvSpPr>
      <xdr:spPr>
        <a:xfrm>
          <a:off x="15246428" y="680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46533</xdr:rowOff>
    </xdr:from>
    <xdr:to>
      <xdr:col>76</xdr:col>
      <xdr:colOff>165100</xdr:colOff>
      <xdr:row>39</xdr:row>
      <xdr:rowOff>148133</xdr:rowOff>
    </xdr:to>
    <xdr:sp macro="" textlink="">
      <xdr:nvSpPr>
        <xdr:cNvPr id="534" name="楕円 533">
          <a:extLst>
            <a:ext uri="{FF2B5EF4-FFF2-40B4-BE49-F238E27FC236}">
              <a16:creationId xmlns:a16="http://schemas.microsoft.com/office/drawing/2014/main" id="{E42EAE75-FC71-4BCA-A0AB-6C4D132053E1}"/>
            </a:ext>
          </a:extLst>
        </xdr:cNvPr>
        <xdr:cNvSpPr/>
      </xdr:nvSpPr>
      <xdr:spPr>
        <a:xfrm>
          <a:off x="14541500" y="673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139260</xdr:rowOff>
    </xdr:from>
    <xdr:ext cx="378565" cy="259045"/>
    <xdr:sp macro="" textlink="">
      <xdr:nvSpPr>
        <xdr:cNvPr id="535" name="テキスト ボックス 534">
          <a:extLst>
            <a:ext uri="{FF2B5EF4-FFF2-40B4-BE49-F238E27FC236}">
              <a16:creationId xmlns:a16="http://schemas.microsoft.com/office/drawing/2014/main" id="{F8FECF74-675F-40FD-B488-72FDCBC208A9}"/>
            </a:ext>
          </a:extLst>
        </xdr:cNvPr>
        <xdr:cNvSpPr txBox="1"/>
      </xdr:nvSpPr>
      <xdr:spPr>
        <a:xfrm>
          <a:off x="14403017" y="6825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48035</xdr:rowOff>
    </xdr:from>
    <xdr:to>
      <xdr:col>72</xdr:col>
      <xdr:colOff>38100</xdr:colOff>
      <xdr:row>39</xdr:row>
      <xdr:rowOff>149635</xdr:rowOff>
    </xdr:to>
    <xdr:sp macro="" textlink="">
      <xdr:nvSpPr>
        <xdr:cNvPr id="536" name="楕円 535">
          <a:extLst>
            <a:ext uri="{FF2B5EF4-FFF2-40B4-BE49-F238E27FC236}">
              <a16:creationId xmlns:a16="http://schemas.microsoft.com/office/drawing/2014/main" id="{E098C43C-FA1A-4565-9F5D-AC50BF4C5C57}"/>
            </a:ext>
          </a:extLst>
        </xdr:cNvPr>
        <xdr:cNvSpPr/>
      </xdr:nvSpPr>
      <xdr:spPr>
        <a:xfrm>
          <a:off x="13652500" y="673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140762</xdr:rowOff>
    </xdr:from>
    <xdr:ext cx="249299" cy="259045"/>
    <xdr:sp macro="" textlink="">
      <xdr:nvSpPr>
        <xdr:cNvPr id="537" name="テキスト ボックス 536">
          <a:extLst>
            <a:ext uri="{FF2B5EF4-FFF2-40B4-BE49-F238E27FC236}">
              <a16:creationId xmlns:a16="http://schemas.microsoft.com/office/drawing/2014/main" id="{0A25F190-24B4-4289-A3D1-578748F62732}"/>
            </a:ext>
          </a:extLst>
        </xdr:cNvPr>
        <xdr:cNvSpPr txBox="1"/>
      </xdr:nvSpPr>
      <xdr:spPr>
        <a:xfrm>
          <a:off x="13578650" y="6827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164174</xdr:rowOff>
    </xdr:from>
    <xdr:to>
      <xdr:col>67</xdr:col>
      <xdr:colOff>101600</xdr:colOff>
      <xdr:row>39</xdr:row>
      <xdr:rowOff>94324</xdr:rowOff>
    </xdr:to>
    <xdr:sp macro="" textlink="">
      <xdr:nvSpPr>
        <xdr:cNvPr id="538" name="楕円 537">
          <a:extLst>
            <a:ext uri="{FF2B5EF4-FFF2-40B4-BE49-F238E27FC236}">
              <a16:creationId xmlns:a16="http://schemas.microsoft.com/office/drawing/2014/main" id="{6C8D4827-C888-4B59-8630-73A60CA4A00A}"/>
            </a:ext>
          </a:extLst>
        </xdr:cNvPr>
        <xdr:cNvSpPr/>
      </xdr:nvSpPr>
      <xdr:spPr>
        <a:xfrm>
          <a:off x="12763500" y="667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85451</xdr:rowOff>
    </xdr:from>
    <xdr:ext cx="469744" cy="259045"/>
    <xdr:sp macro="" textlink="">
      <xdr:nvSpPr>
        <xdr:cNvPr id="539" name="テキスト ボックス 538">
          <a:extLst>
            <a:ext uri="{FF2B5EF4-FFF2-40B4-BE49-F238E27FC236}">
              <a16:creationId xmlns:a16="http://schemas.microsoft.com/office/drawing/2014/main" id="{A12911C0-49E7-4B76-AA1E-6A0A7A6B881A}"/>
            </a:ext>
          </a:extLst>
        </xdr:cNvPr>
        <xdr:cNvSpPr txBox="1"/>
      </xdr:nvSpPr>
      <xdr:spPr>
        <a:xfrm>
          <a:off x="12579428" y="677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8E1CE6E8-74D9-4CF4-BF5A-367BC6B4EC1D}"/>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C59FF888-AE32-4735-8B09-731C040CB2A5}"/>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BC8EE5A5-70E1-45C2-B21A-F71F8C9BC89C}"/>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BCDD7185-D027-4680-B4F6-A92CACE9C9DE}"/>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A2367C7C-7FE1-4E71-A2BB-9A7BFC32722D}"/>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F03DCEC7-A027-4948-8944-D888EC2222CC}"/>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E4355AD-0D49-41A1-88C9-332FA8D1FC8C}"/>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AF4D8513-E8C5-4F4E-BEEE-FE3A16D7B736}"/>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55B31248-39BF-49E2-A253-CE884EE196C5}"/>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D0EE25F8-DE59-427B-82BD-332DBBA6E585}"/>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FF3EFD51-971C-4711-8F1A-51084A47CFD4}"/>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B6DB397E-2CC3-48F6-80DC-4D04B7E65BC2}"/>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350421C0-4C4F-4DE2-BED0-5E78883E57C9}"/>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C056E813-0A59-429D-9EFA-D701A9190E98}"/>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9410B44C-B2D7-42A8-B447-45E9E9C43777}"/>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3AF68385-1CEB-4177-BA9E-959E1741CDBF}"/>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A87D67E2-A71A-44D8-BA68-4BAA3C2D1C02}"/>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5A1BB614-8663-41F6-A491-B5A3410BF2AA}"/>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16B1D5D3-CF53-41C7-A7A9-A057D887C694}"/>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930E36BA-F82D-4816-857E-F280AAFB2C46}"/>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8F387A1A-8664-4EE9-9B55-8A394B367CEF}"/>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6C492522-3028-45B7-A741-D58B5D84EE02}"/>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2111FDA9-7CEA-412B-BFE1-FFD5ECC8DC28}"/>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12F8CD84-4381-403A-B128-01F79106123A}"/>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C12C4F43-8427-4FAB-9A8C-92A51F869689}"/>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EC408920-B371-47A5-8CFC-AB53A22095EC}"/>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F5147A88-BDF2-4E3F-A4A9-6934F0966C29}"/>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26AC738D-2ECC-4493-83CC-33587D0F81A8}"/>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9E3087B9-91F8-4003-8296-3C41865E1839}"/>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7AE0F08E-7F56-43A0-8D1A-48F9CAFBBC0B}"/>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87AC2087-9A7A-4F96-8B1C-2EF13DE8EE99}"/>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2FBF3E2A-0FC0-49AB-A228-BE9FCDF1AC7E}"/>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B59EE5AE-29AD-4084-84F6-414FD05D4F19}"/>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FACA74A5-8C7C-4CFC-B295-274028484FCF}"/>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FF4172E4-E224-4A82-AF7C-C8575EB5A37C}"/>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214519AD-45BD-40A2-B9F8-0680C9A8DA55}"/>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EC8ADE4B-C398-4075-8929-DB521E576877}"/>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9868CFEC-4F39-4EE3-BCD5-B8A11313F5BF}"/>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879E27C0-0D33-420E-8EE6-D9CA5C1DB9EC}"/>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6284057C-B6AC-47BD-BDE8-9DDB6710882D}"/>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D72BBECB-FC51-4CF1-B958-DDAF19FA1E0C}"/>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22AA5ED1-EB82-4CEB-980A-26C296D6E92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2D9F1FB5-E251-4AA0-BB2F-C20EDD193B55}"/>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2ED882F4-2DA2-4617-8165-752B1EBCBD0C}"/>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D6AD31FF-3A27-42F8-9F59-503857EB33C1}"/>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6728710D-0452-4F7A-A7B2-69F3A3581CFD}"/>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57A369B5-E730-4FE3-A93B-A562452EC936}"/>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F17786FC-8B95-46C7-858E-6029F9723166}"/>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C0863C6C-37C9-494E-8DB0-41B757B974E4}"/>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7F18FF4E-90E5-4C91-967C-BD0C09D0F4A8}"/>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83A76AF9-D557-4250-BF1E-D32796902F69}"/>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8883A56A-7842-4F1F-B8D5-8DCDD32438DD}"/>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156BCD42-B658-4313-8CE6-AC728B6A50E6}"/>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D54B28B1-5609-425D-A557-DDFF25F12247}"/>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CB4B31A9-066B-4235-AC71-B8819B62CF07}"/>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4F019596-60A3-4D6C-A096-4D2E6880B5BE}"/>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10F5B723-AD75-482A-A088-36EDAE068D9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3E70C877-5264-41CA-B3F9-F18C4113DDE6}"/>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D5DBDCE2-8EC0-40C0-A46C-352A50FD07E6}"/>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a:extLst>
            <a:ext uri="{FF2B5EF4-FFF2-40B4-BE49-F238E27FC236}">
              <a16:creationId xmlns:a16="http://schemas.microsoft.com/office/drawing/2014/main" id="{42F2334C-14CC-49ED-AD18-3F3906746FEF}"/>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a:extLst>
            <a:ext uri="{FF2B5EF4-FFF2-40B4-BE49-F238E27FC236}">
              <a16:creationId xmlns:a16="http://schemas.microsoft.com/office/drawing/2014/main" id="{1D58EF47-7113-4C3B-AF0F-0B1091CAFFE1}"/>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a:extLst>
            <a:ext uri="{FF2B5EF4-FFF2-40B4-BE49-F238E27FC236}">
              <a16:creationId xmlns:a16="http://schemas.microsoft.com/office/drawing/2014/main" id="{1DBAF5D2-2870-4C19-B7FC-9B0F7F357D1A}"/>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a:extLst>
            <a:ext uri="{FF2B5EF4-FFF2-40B4-BE49-F238E27FC236}">
              <a16:creationId xmlns:a16="http://schemas.microsoft.com/office/drawing/2014/main" id="{ED522C4A-ADF1-49B0-8DBC-A822285E077A}"/>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a:extLst>
            <a:ext uri="{FF2B5EF4-FFF2-40B4-BE49-F238E27FC236}">
              <a16:creationId xmlns:a16="http://schemas.microsoft.com/office/drawing/2014/main" id="{0CE36DFE-F24F-4F2E-8DA7-B5B27C6F2BD1}"/>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4" name="テキスト ボックス 603">
          <a:extLst>
            <a:ext uri="{FF2B5EF4-FFF2-40B4-BE49-F238E27FC236}">
              <a16:creationId xmlns:a16="http://schemas.microsoft.com/office/drawing/2014/main" id="{90075A65-8B9C-436C-8669-B7C2CE6251EB}"/>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a:extLst>
            <a:ext uri="{FF2B5EF4-FFF2-40B4-BE49-F238E27FC236}">
              <a16:creationId xmlns:a16="http://schemas.microsoft.com/office/drawing/2014/main" id="{1B15A183-64A3-41BC-A5B2-8955E8AC266A}"/>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6" name="テキスト ボックス 605">
          <a:extLst>
            <a:ext uri="{FF2B5EF4-FFF2-40B4-BE49-F238E27FC236}">
              <a16:creationId xmlns:a16="http://schemas.microsoft.com/office/drawing/2014/main" id="{03D9F9FD-BEB2-4262-84B5-10793B8A6793}"/>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a:extLst>
            <a:ext uri="{FF2B5EF4-FFF2-40B4-BE49-F238E27FC236}">
              <a16:creationId xmlns:a16="http://schemas.microsoft.com/office/drawing/2014/main" id="{2F637AFF-1E6E-45F8-B25F-52A4A9B18B7E}"/>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8" name="テキスト ボックス 607">
          <a:extLst>
            <a:ext uri="{FF2B5EF4-FFF2-40B4-BE49-F238E27FC236}">
              <a16:creationId xmlns:a16="http://schemas.microsoft.com/office/drawing/2014/main" id="{702D90B9-D922-454D-AC63-E0D495FF3D75}"/>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A35533D6-1140-4789-B370-565FF6051F38}"/>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56381899-C631-4B0F-8E57-89404CF0B253}"/>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8D1AF44F-E5F9-4C9D-B477-F810C0E0E1EB}"/>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12" name="直線コネクタ 611">
          <a:extLst>
            <a:ext uri="{FF2B5EF4-FFF2-40B4-BE49-F238E27FC236}">
              <a16:creationId xmlns:a16="http://schemas.microsoft.com/office/drawing/2014/main" id="{7A75CF5E-C94B-492A-9062-8D60BE285A02}"/>
            </a:ext>
          </a:extLst>
        </xdr:cNvPr>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13" name="公債費最小値テキスト">
          <a:extLst>
            <a:ext uri="{FF2B5EF4-FFF2-40B4-BE49-F238E27FC236}">
              <a16:creationId xmlns:a16="http://schemas.microsoft.com/office/drawing/2014/main" id="{00F7FEBA-045C-479E-A7EF-17415CFAF7C4}"/>
            </a:ext>
          </a:extLst>
        </xdr:cNvPr>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14" name="直線コネクタ 613">
          <a:extLst>
            <a:ext uri="{FF2B5EF4-FFF2-40B4-BE49-F238E27FC236}">
              <a16:creationId xmlns:a16="http://schemas.microsoft.com/office/drawing/2014/main" id="{24B3FCB2-6EC8-420A-AF43-E4DE5B4CEC5C}"/>
            </a:ext>
          </a:extLst>
        </xdr:cNvPr>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15" name="公債費最大値テキスト">
          <a:extLst>
            <a:ext uri="{FF2B5EF4-FFF2-40B4-BE49-F238E27FC236}">
              <a16:creationId xmlns:a16="http://schemas.microsoft.com/office/drawing/2014/main" id="{DD332B83-F4F7-45A6-A128-C7DD02E806A8}"/>
            </a:ext>
          </a:extLst>
        </xdr:cNvPr>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16" name="直線コネクタ 615">
          <a:extLst>
            <a:ext uri="{FF2B5EF4-FFF2-40B4-BE49-F238E27FC236}">
              <a16:creationId xmlns:a16="http://schemas.microsoft.com/office/drawing/2014/main" id="{C95BC5A7-CB95-4936-B5D9-8B047E413A19}"/>
            </a:ext>
          </a:extLst>
        </xdr:cNvPr>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103063</xdr:rowOff>
    </xdr:from>
    <xdr:to>
      <xdr:col>85</xdr:col>
      <xdr:colOff>127000</xdr:colOff>
      <xdr:row>76</xdr:row>
      <xdr:rowOff>118546</xdr:rowOff>
    </xdr:to>
    <xdr:cxnSp macro="">
      <xdr:nvCxnSpPr>
        <xdr:cNvPr id="617" name="直線コネクタ 616">
          <a:extLst>
            <a:ext uri="{FF2B5EF4-FFF2-40B4-BE49-F238E27FC236}">
              <a16:creationId xmlns:a16="http://schemas.microsoft.com/office/drawing/2014/main" id="{35E01D33-A664-4BAE-99C8-EADF6F31A411}"/>
            </a:ext>
          </a:extLst>
        </xdr:cNvPr>
        <xdr:cNvCxnSpPr/>
      </xdr:nvCxnSpPr>
      <xdr:spPr>
        <a:xfrm>
          <a:off x="15481300" y="13133263"/>
          <a:ext cx="838200" cy="1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87903</xdr:rowOff>
    </xdr:from>
    <xdr:ext cx="534377" cy="259045"/>
    <xdr:sp macro="" textlink="">
      <xdr:nvSpPr>
        <xdr:cNvPr id="618" name="公債費平均値テキスト">
          <a:extLst>
            <a:ext uri="{FF2B5EF4-FFF2-40B4-BE49-F238E27FC236}">
              <a16:creationId xmlns:a16="http://schemas.microsoft.com/office/drawing/2014/main" id="{4CAAABD8-190C-4D65-9F40-911DF56E7B3D}"/>
            </a:ext>
          </a:extLst>
        </xdr:cNvPr>
        <xdr:cNvSpPr txBox="1"/>
      </xdr:nvSpPr>
      <xdr:spPr>
        <a:xfrm>
          <a:off x="16370300" y="1294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19" name="フローチャート: 判断 618">
          <a:extLst>
            <a:ext uri="{FF2B5EF4-FFF2-40B4-BE49-F238E27FC236}">
              <a16:creationId xmlns:a16="http://schemas.microsoft.com/office/drawing/2014/main" id="{803E1F37-11B4-4765-A4BD-00A70E6A5C7E}"/>
            </a:ext>
          </a:extLst>
        </xdr:cNvPr>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103063</xdr:rowOff>
    </xdr:from>
    <xdr:to>
      <xdr:col>81</xdr:col>
      <xdr:colOff>50800</xdr:colOff>
      <xdr:row>76</xdr:row>
      <xdr:rowOff>123034</xdr:rowOff>
    </xdr:to>
    <xdr:cxnSp macro="">
      <xdr:nvCxnSpPr>
        <xdr:cNvPr id="620" name="直線コネクタ 619">
          <a:extLst>
            <a:ext uri="{FF2B5EF4-FFF2-40B4-BE49-F238E27FC236}">
              <a16:creationId xmlns:a16="http://schemas.microsoft.com/office/drawing/2014/main" id="{3135D804-62EC-4585-9EAF-4D473F6B28FF}"/>
            </a:ext>
          </a:extLst>
        </xdr:cNvPr>
        <xdr:cNvCxnSpPr/>
      </xdr:nvCxnSpPr>
      <xdr:spPr>
        <a:xfrm flipV="1">
          <a:off x="14592300" y="13133263"/>
          <a:ext cx="889000" cy="1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1" name="フローチャート: 判断 620">
          <a:extLst>
            <a:ext uri="{FF2B5EF4-FFF2-40B4-BE49-F238E27FC236}">
              <a16:creationId xmlns:a16="http://schemas.microsoft.com/office/drawing/2014/main" id="{52878CA1-1FD9-48A0-9C8A-8AD23D9BD9B5}"/>
            </a:ext>
          </a:extLst>
        </xdr:cNvPr>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164485</xdr:rowOff>
    </xdr:from>
    <xdr:ext cx="534377" cy="259045"/>
    <xdr:sp macro="" textlink="">
      <xdr:nvSpPr>
        <xdr:cNvPr id="622" name="テキスト ボックス 621">
          <a:extLst>
            <a:ext uri="{FF2B5EF4-FFF2-40B4-BE49-F238E27FC236}">
              <a16:creationId xmlns:a16="http://schemas.microsoft.com/office/drawing/2014/main" id="{1446EF0B-6800-4798-BC50-89680AC59F6E}"/>
            </a:ext>
          </a:extLst>
        </xdr:cNvPr>
        <xdr:cNvSpPr txBox="1"/>
      </xdr:nvSpPr>
      <xdr:spPr>
        <a:xfrm>
          <a:off x="15214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100884</xdr:rowOff>
    </xdr:from>
    <xdr:to>
      <xdr:col>76</xdr:col>
      <xdr:colOff>114300</xdr:colOff>
      <xdr:row>76</xdr:row>
      <xdr:rowOff>123034</xdr:rowOff>
    </xdr:to>
    <xdr:cxnSp macro="">
      <xdr:nvCxnSpPr>
        <xdr:cNvPr id="623" name="直線コネクタ 622">
          <a:extLst>
            <a:ext uri="{FF2B5EF4-FFF2-40B4-BE49-F238E27FC236}">
              <a16:creationId xmlns:a16="http://schemas.microsoft.com/office/drawing/2014/main" id="{2DB09B54-7C4B-493F-949B-B101C88EB3E3}"/>
            </a:ext>
          </a:extLst>
        </xdr:cNvPr>
        <xdr:cNvCxnSpPr/>
      </xdr:nvCxnSpPr>
      <xdr:spPr>
        <a:xfrm>
          <a:off x="13703300" y="13131084"/>
          <a:ext cx="889000" cy="2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24" name="フローチャート: 判断 623">
          <a:extLst>
            <a:ext uri="{FF2B5EF4-FFF2-40B4-BE49-F238E27FC236}">
              <a16:creationId xmlns:a16="http://schemas.microsoft.com/office/drawing/2014/main" id="{E7F1E967-E8D6-47D3-B7BB-2152ABD67B4A}"/>
            </a:ext>
          </a:extLst>
        </xdr:cNvPr>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169015</xdr:rowOff>
    </xdr:from>
    <xdr:ext cx="534377" cy="259045"/>
    <xdr:sp macro="" textlink="">
      <xdr:nvSpPr>
        <xdr:cNvPr id="625" name="テキスト ボックス 624">
          <a:extLst>
            <a:ext uri="{FF2B5EF4-FFF2-40B4-BE49-F238E27FC236}">
              <a16:creationId xmlns:a16="http://schemas.microsoft.com/office/drawing/2014/main" id="{542FEA2C-AC15-4615-8711-D969C6E7E989}"/>
            </a:ext>
          </a:extLst>
        </xdr:cNvPr>
        <xdr:cNvSpPr txBox="1"/>
      </xdr:nvSpPr>
      <xdr:spPr>
        <a:xfrm>
          <a:off x="14325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35489</xdr:rowOff>
    </xdr:from>
    <xdr:to>
      <xdr:col>71</xdr:col>
      <xdr:colOff>177800</xdr:colOff>
      <xdr:row>76</xdr:row>
      <xdr:rowOff>100884</xdr:rowOff>
    </xdr:to>
    <xdr:cxnSp macro="">
      <xdr:nvCxnSpPr>
        <xdr:cNvPr id="626" name="直線コネクタ 625">
          <a:extLst>
            <a:ext uri="{FF2B5EF4-FFF2-40B4-BE49-F238E27FC236}">
              <a16:creationId xmlns:a16="http://schemas.microsoft.com/office/drawing/2014/main" id="{C3B8201B-056B-40D9-B926-95CD3BE13DED}"/>
            </a:ext>
          </a:extLst>
        </xdr:cNvPr>
        <xdr:cNvCxnSpPr/>
      </xdr:nvCxnSpPr>
      <xdr:spPr>
        <a:xfrm>
          <a:off x="12814300" y="13065689"/>
          <a:ext cx="889000" cy="6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7" name="フローチャート: 判断 626">
          <a:extLst>
            <a:ext uri="{FF2B5EF4-FFF2-40B4-BE49-F238E27FC236}">
              <a16:creationId xmlns:a16="http://schemas.microsoft.com/office/drawing/2014/main" id="{BD6222C7-276B-42B8-8F02-F63BFB5010E7}"/>
            </a:ext>
          </a:extLst>
        </xdr:cNvPr>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162503</xdr:rowOff>
    </xdr:from>
    <xdr:ext cx="534377" cy="259045"/>
    <xdr:sp macro="" textlink="">
      <xdr:nvSpPr>
        <xdr:cNvPr id="628" name="テキスト ボックス 627">
          <a:extLst>
            <a:ext uri="{FF2B5EF4-FFF2-40B4-BE49-F238E27FC236}">
              <a16:creationId xmlns:a16="http://schemas.microsoft.com/office/drawing/2014/main" id="{6DF048BB-2102-41BD-9877-AC9D516B46A9}"/>
            </a:ext>
          </a:extLst>
        </xdr:cNvPr>
        <xdr:cNvSpPr txBox="1"/>
      </xdr:nvSpPr>
      <xdr:spPr>
        <a:xfrm>
          <a:off x="13436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9" name="フローチャート: 判断 628">
          <a:extLst>
            <a:ext uri="{FF2B5EF4-FFF2-40B4-BE49-F238E27FC236}">
              <a16:creationId xmlns:a16="http://schemas.microsoft.com/office/drawing/2014/main" id="{441F5981-B5C6-4439-B343-E7EACBBEB6A3}"/>
            </a:ext>
          </a:extLst>
        </xdr:cNvPr>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134269</xdr:rowOff>
    </xdr:from>
    <xdr:ext cx="534377" cy="259045"/>
    <xdr:sp macro="" textlink="">
      <xdr:nvSpPr>
        <xdr:cNvPr id="630" name="テキスト ボックス 629">
          <a:extLst>
            <a:ext uri="{FF2B5EF4-FFF2-40B4-BE49-F238E27FC236}">
              <a16:creationId xmlns:a16="http://schemas.microsoft.com/office/drawing/2014/main" id="{0C66D4AB-4D6D-469D-B790-B42FF4F18C33}"/>
            </a:ext>
          </a:extLst>
        </xdr:cNvPr>
        <xdr:cNvSpPr txBox="1"/>
      </xdr:nvSpPr>
      <xdr:spPr>
        <a:xfrm>
          <a:off x="12547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1475CE3C-0A10-4938-8035-CFFE56CE90D1}"/>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37519DA8-1BE7-48E1-B439-FD67AA85070A}"/>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898F3E3C-BB4F-409D-A173-95EAB4642D19}"/>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FA8D61EF-AD9A-4C41-B945-8B002D4A9327}"/>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3F168059-6B29-4195-AB04-3AB3B11F4DEE}"/>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67746</xdr:rowOff>
    </xdr:from>
    <xdr:to>
      <xdr:col>85</xdr:col>
      <xdr:colOff>177800</xdr:colOff>
      <xdr:row>76</xdr:row>
      <xdr:rowOff>169346</xdr:rowOff>
    </xdr:to>
    <xdr:sp macro="" textlink="">
      <xdr:nvSpPr>
        <xdr:cNvPr id="636" name="楕円 635">
          <a:extLst>
            <a:ext uri="{FF2B5EF4-FFF2-40B4-BE49-F238E27FC236}">
              <a16:creationId xmlns:a16="http://schemas.microsoft.com/office/drawing/2014/main" id="{046E5CE0-2EA5-480B-A9D1-FCBF84704BDE}"/>
            </a:ext>
          </a:extLst>
        </xdr:cNvPr>
        <xdr:cNvSpPr/>
      </xdr:nvSpPr>
      <xdr:spPr>
        <a:xfrm>
          <a:off x="16268700" y="130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46173</xdr:rowOff>
    </xdr:from>
    <xdr:ext cx="534377" cy="259045"/>
    <xdr:sp macro="" textlink="">
      <xdr:nvSpPr>
        <xdr:cNvPr id="637" name="公債費該当値テキスト">
          <a:extLst>
            <a:ext uri="{FF2B5EF4-FFF2-40B4-BE49-F238E27FC236}">
              <a16:creationId xmlns:a16="http://schemas.microsoft.com/office/drawing/2014/main" id="{2DCB6198-20A9-42E3-8034-EDB42907DF40}"/>
            </a:ext>
          </a:extLst>
        </xdr:cNvPr>
        <xdr:cNvSpPr txBox="1"/>
      </xdr:nvSpPr>
      <xdr:spPr>
        <a:xfrm>
          <a:off x="16370300" y="1307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52263</xdr:rowOff>
    </xdr:from>
    <xdr:to>
      <xdr:col>81</xdr:col>
      <xdr:colOff>101600</xdr:colOff>
      <xdr:row>76</xdr:row>
      <xdr:rowOff>153863</xdr:rowOff>
    </xdr:to>
    <xdr:sp macro="" textlink="">
      <xdr:nvSpPr>
        <xdr:cNvPr id="638" name="楕円 637">
          <a:extLst>
            <a:ext uri="{FF2B5EF4-FFF2-40B4-BE49-F238E27FC236}">
              <a16:creationId xmlns:a16="http://schemas.microsoft.com/office/drawing/2014/main" id="{C32CEC45-8E3D-426D-8377-0B320F922781}"/>
            </a:ext>
          </a:extLst>
        </xdr:cNvPr>
        <xdr:cNvSpPr/>
      </xdr:nvSpPr>
      <xdr:spPr>
        <a:xfrm>
          <a:off x="15430500" y="1308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144990</xdr:rowOff>
    </xdr:from>
    <xdr:ext cx="534377" cy="259045"/>
    <xdr:sp macro="" textlink="">
      <xdr:nvSpPr>
        <xdr:cNvPr id="639" name="テキスト ボックス 638">
          <a:extLst>
            <a:ext uri="{FF2B5EF4-FFF2-40B4-BE49-F238E27FC236}">
              <a16:creationId xmlns:a16="http://schemas.microsoft.com/office/drawing/2014/main" id="{FE94445D-2253-4A73-B94A-6C5A76868B22}"/>
            </a:ext>
          </a:extLst>
        </xdr:cNvPr>
        <xdr:cNvSpPr txBox="1"/>
      </xdr:nvSpPr>
      <xdr:spPr>
        <a:xfrm>
          <a:off x="15214111" y="1317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72234</xdr:rowOff>
    </xdr:from>
    <xdr:to>
      <xdr:col>76</xdr:col>
      <xdr:colOff>165100</xdr:colOff>
      <xdr:row>77</xdr:row>
      <xdr:rowOff>2384</xdr:rowOff>
    </xdr:to>
    <xdr:sp macro="" textlink="">
      <xdr:nvSpPr>
        <xdr:cNvPr id="640" name="楕円 639">
          <a:extLst>
            <a:ext uri="{FF2B5EF4-FFF2-40B4-BE49-F238E27FC236}">
              <a16:creationId xmlns:a16="http://schemas.microsoft.com/office/drawing/2014/main" id="{5D8123F2-0A05-48A5-AAA7-56C0329FD766}"/>
            </a:ext>
          </a:extLst>
        </xdr:cNvPr>
        <xdr:cNvSpPr/>
      </xdr:nvSpPr>
      <xdr:spPr>
        <a:xfrm>
          <a:off x="14541500" y="1310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18912</xdr:rowOff>
    </xdr:from>
    <xdr:ext cx="534377" cy="259045"/>
    <xdr:sp macro="" textlink="">
      <xdr:nvSpPr>
        <xdr:cNvPr id="641" name="テキスト ボックス 640">
          <a:extLst>
            <a:ext uri="{FF2B5EF4-FFF2-40B4-BE49-F238E27FC236}">
              <a16:creationId xmlns:a16="http://schemas.microsoft.com/office/drawing/2014/main" id="{1CDE62B3-3D8B-4AD6-AD25-D0F6255DC791}"/>
            </a:ext>
          </a:extLst>
        </xdr:cNvPr>
        <xdr:cNvSpPr txBox="1"/>
      </xdr:nvSpPr>
      <xdr:spPr>
        <a:xfrm>
          <a:off x="14325111" y="1287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50084</xdr:rowOff>
    </xdr:from>
    <xdr:to>
      <xdr:col>72</xdr:col>
      <xdr:colOff>38100</xdr:colOff>
      <xdr:row>76</xdr:row>
      <xdr:rowOff>151684</xdr:rowOff>
    </xdr:to>
    <xdr:sp macro="" textlink="">
      <xdr:nvSpPr>
        <xdr:cNvPr id="642" name="楕円 641">
          <a:extLst>
            <a:ext uri="{FF2B5EF4-FFF2-40B4-BE49-F238E27FC236}">
              <a16:creationId xmlns:a16="http://schemas.microsoft.com/office/drawing/2014/main" id="{1DD01E35-067D-48C3-80CC-A3F20F9B8E09}"/>
            </a:ext>
          </a:extLst>
        </xdr:cNvPr>
        <xdr:cNvSpPr/>
      </xdr:nvSpPr>
      <xdr:spPr>
        <a:xfrm>
          <a:off x="13652500" y="1308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142811</xdr:rowOff>
    </xdr:from>
    <xdr:ext cx="534377" cy="259045"/>
    <xdr:sp macro="" textlink="">
      <xdr:nvSpPr>
        <xdr:cNvPr id="643" name="テキスト ボックス 642">
          <a:extLst>
            <a:ext uri="{FF2B5EF4-FFF2-40B4-BE49-F238E27FC236}">
              <a16:creationId xmlns:a16="http://schemas.microsoft.com/office/drawing/2014/main" id="{86EE5471-60FE-4FCA-A1F1-8174A92229E0}"/>
            </a:ext>
          </a:extLst>
        </xdr:cNvPr>
        <xdr:cNvSpPr txBox="1"/>
      </xdr:nvSpPr>
      <xdr:spPr>
        <a:xfrm>
          <a:off x="13436111" y="1317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156139</xdr:rowOff>
    </xdr:from>
    <xdr:to>
      <xdr:col>67</xdr:col>
      <xdr:colOff>101600</xdr:colOff>
      <xdr:row>76</xdr:row>
      <xdr:rowOff>86289</xdr:rowOff>
    </xdr:to>
    <xdr:sp macro="" textlink="">
      <xdr:nvSpPr>
        <xdr:cNvPr id="644" name="楕円 643">
          <a:extLst>
            <a:ext uri="{FF2B5EF4-FFF2-40B4-BE49-F238E27FC236}">
              <a16:creationId xmlns:a16="http://schemas.microsoft.com/office/drawing/2014/main" id="{E00D08CD-4AC4-4CC2-8BCD-7C5BE58AC699}"/>
            </a:ext>
          </a:extLst>
        </xdr:cNvPr>
        <xdr:cNvSpPr/>
      </xdr:nvSpPr>
      <xdr:spPr>
        <a:xfrm>
          <a:off x="12763500" y="1301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102816</xdr:rowOff>
    </xdr:from>
    <xdr:ext cx="534377" cy="259045"/>
    <xdr:sp macro="" textlink="">
      <xdr:nvSpPr>
        <xdr:cNvPr id="645" name="テキスト ボックス 644">
          <a:extLst>
            <a:ext uri="{FF2B5EF4-FFF2-40B4-BE49-F238E27FC236}">
              <a16:creationId xmlns:a16="http://schemas.microsoft.com/office/drawing/2014/main" id="{E6384DB0-BEF0-4BBA-9C7C-F9C8D5A80B8E}"/>
            </a:ext>
          </a:extLst>
        </xdr:cNvPr>
        <xdr:cNvSpPr txBox="1"/>
      </xdr:nvSpPr>
      <xdr:spPr>
        <a:xfrm>
          <a:off x="12547111" y="1279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2451FDB0-0CAA-4267-88BA-60A8BD3D67BF}"/>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44750EB7-8E4D-4955-8789-D61DC8DC6659}"/>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90A4DEC8-455E-48B4-A84E-88DA595B26F2}"/>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64D942D-D136-42FC-854B-1B8A5D524E43}"/>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482FEFE1-01F6-434C-8E8D-D576E995D933}"/>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C06328A9-2812-486F-9598-D229E71072A7}"/>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77BBA461-C38F-46A5-9A7C-AF7BC59BA976}"/>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78AF2F2B-208E-4615-910F-15EA23D75935}"/>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C798BB23-CF15-47C0-BA97-395E035DE423}"/>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559BF58D-879F-4ECA-A681-061B1E7B47EF}"/>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5F066A8A-7441-4EAE-9238-2A1D070F9A58}"/>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BF077AFA-559C-4193-952C-F665568435DA}"/>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588CEDA5-4736-4628-9823-3A4CDAA0381D}"/>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9" name="テキスト ボックス 658">
          <a:extLst>
            <a:ext uri="{FF2B5EF4-FFF2-40B4-BE49-F238E27FC236}">
              <a16:creationId xmlns:a16="http://schemas.microsoft.com/office/drawing/2014/main" id="{15F1DB9C-10C5-47CF-9646-E4AE47A94C9E}"/>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609FAE3C-800F-4B7F-8CD5-15D3689EF19F}"/>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1" name="テキスト ボックス 660">
          <a:extLst>
            <a:ext uri="{FF2B5EF4-FFF2-40B4-BE49-F238E27FC236}">
              <a16:creationId xmlns:a16="http://schemas.microsoft.com/office/drawing/2014/main" id="{691252DE-7902-4B89-B9B3-5AD91677F5F9}"/>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31253727-5723-4F5D-AE79-4A3E2768628D}"/>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3" name="テキスト ボックス 662">
          <a:extLst>
            <a:ext uri="{FF2B5EF4-FFF2-40B4-BE49-F238E27FC236}">
              <a16:creationId xmlns:a16="http://schemas.microsoft.com/office/drawing/2014/main" id="{5EFF0CE9-B2E2-4E65-9F69-089D44E3A1FD}"/>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927DBC2C-E088-44D0-90A1-91AF0E7610DA}"/>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a:extLst>
            <a:ext uri="{FF2B5EF4-FFF2-40B4-BE49-F238E27FC236}">
              <a16:creationId xmlns:a16="http://schemas.microsoft.com/office/drawing/2014/main" id="{261D091A-D8EE-40CF-A853-76FDF4FC0335}"/>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8C42370-44F5-4915-8A86-0573E5FF59F4}"/>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6F450CB7-4B51-444B-81E3-803124901A17}"/>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C17B1B24-C311-4AE0-973B-3ABAE386CBC5}"/>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69" name="直線コネクタ 668">
          <a:extLst>
            <a:ext uri="{FF2B5EF4-FFF2-40B4-BE49-F238E27FC236}">
              <a16:creationId xmlns:a16="http://schemas.microsoft.com/office/drawing/2014/main" id="{365D672B-0CD6-4992-B0B2-F2CCA4F1F712}"/>
            </a:ext>
          </a:extLst>
        </xdr:cNvPr>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70" name="積立金最小値テキスト">
          <a:extLst>
            <a:ext uri="{FF2B5EF4-FFF2-40B4-BE49-F238E27FC236}">
              <a16:creationId xmlns:a16="http://schemas.microsoft.com/office/drawing/2014/main" id="{866B78D8-EAEB-4CB8-966D-621D32F6EB57}"/>
            </a:ext>
          </a:extLst>
        </xdr:cNvPr>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71" name="直線コネクタ 670">
          <a:extLst>
            <a:ext uri="{FF2B5EF4-FFF2-40B4-BE49-F238E27FC236}">
              <a16:creationId xmlns:a16="http://schemas.microsoft.com/office/drawing/2014/main" id="{35488384-C2DD-4C35-B948-3F25D49B1D26}"/>
            </a:ext>
          </a:extLst>
        </xdr:cNvPr>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72" name="積立金最大値テキスト">
          <a:extLst>
            <a:ext uri="{FF2B5EF4-FFF2-40B4-BE49-F238E27FC236}">
              <a16:creationId xmlns:a16="http://schemas.microsoft.com/office/drawing/2014/main" id="{F8367448-31C1-48D1-9BB4-7A7FD26A611C}"/>
            </a:ext>
          </a:extLst>
        </xdr:cNvPr>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73" name="直線コネクタ 672">
          <a:extLst>
            <a:ext uri="{FF2B5EF4-FFF2-40B4-BE49-F238E27FC236}">
              <a16:creationId xmlns:a16="http://schemas.microsoft.com/office/drawing/2014/main" id="{4FE57058-765A-41FD-8DA4-41CC274C5328}"/>
            </a:ext>
          </a:extLst>
        </xdr:cNvPr>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159359</xdr:rowOff>
    </xdr:from>
    <xdr:to>
      <xdr:col>85</xdr:col>
      <xdr:colOff>127000</xdr:colOff>
      <xdr:row>99</xdr:row>
      <xdr:rowOff>15742</xdr:rowOff>
    </xdr:to>
    <xdr:cxnSp macro="">
      <xdr:nvCxnSpPr>
        <xdr:cNvPr id="674" name="直線コネクタ 673">
          <a:extLst>
            <a:ext uri="{FF2B5EF4-FFF2-40B4-BE49-F238E27FC236}">
              <a16:creationId xmlns:a16="http://schemas.microsoft.com/office/drawing/2014/main" id="{F138BB4B-BA6C-41D7-9DB1-7026756FF0BD}"/>
            </a:ext>
          </a:extLst>
        </xdr:cNvPr>
        <xdr:cNvCxnSpPr/>
      </xdr:nvCxnSpPr>
      <xdr:spPr>
        <a:xfrm>
          <a:off x="15481300" y="16961459"/>
          <a:ext cx="838200" cy="2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95835</xdr:rowOff>
    </xdr:from>
    <xdr:ext cx="534377" cy="259045"/>
    <xdr:sp macro="" textlink="">
      <xdr:nvSpPr>
        <xdr:cNvPr id="675" name="積立金平均値テキスト">
          <a:extLst>
            <a:ext uri="{FF2B5EF4-FFF2-40B4-BE49-F238E27FC236}">
              <a16:creationId xmlns:a16="http://schemas.microsoft.com/office/drawing/2014/main" id="{37D4DB43-D347-43D8-A1BB-2E9C962D7A1F}"/>
            </a:ext>
          </a:extLst>
        </xdr:cNvPr>
        <xdr:cNvSpPr txBox="1"/>
      </xdr:nvSpPr>
      <xdr:spPr>
        <a:xfrm>
          <a:off x="16370300" y="16726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76" name="フローチャート: 判断 675">
          <a:extLst>
            <a:ext uri="{FF2B5EF4-FFF2-40B4-BE49-F238E27FC236}">
              <a16:creationId xmlns:a16="http://schemas.microsoft.com/office/drawing/2014/main" id="{FEA5AF96-E8F9-4F27-A1CB-B16905149911}"/>
            </a:ext>
          </a:extLst>
        </xdr:cNvPr>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142416</xdr:rowOff>
    </xdr:from>
    <xdr:to>
      <xdr:col>81</xdr:col>
      <xdr:colOff>50800</xdr:colOff>
      <xdr:row>98</xdr:row>
      <xdr:rowOff>159359</xdr:rowOff>
    </xdr:to>
    <xdr:cxnSp macro="">
      <xdr:nvCxnSpPr>
        <xdr:cNvPr id="677" name="直線コネクタ 676">
          <a:extLst>
            <a:ext uri="{FF2B5EF4-FFF2-40B4-BE49-F238E27FC236}">
              <a16:creationId xmlns:a16="http://schemas.microsoft.com/office/drawing/2014/main" id="{B9822DAD-8F33-4347-B59E-91EE48E37849}"/>
            </a:ext>
          </a:extLst>
        </xdr:cNvPr>
        <xdr:cNvCxnSpPr/>
      </xdr:nvCxnSpPr>
      <xdr:spPr>
        <a:xfrm>
          <a:off x="14592300" y="16944516"/>
          <a:ext cx="889000" cy="1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78" name="フローチャート: 判断 677">
          <a:extLst>
            <a:ext uri="{FF2B5EF4-FFF2-40B4-BE49-F238E27FC236}">
              <a16:creationId xmlns:a16="http://schemas.microsoft.com/office/drawing/2014/main" id="{538BC7A4-C9DC-40D7-A468-38CEED5C41DA}"/>
            </a:ext>
          </a:extLst>
        </xdr:cNvPr>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23739</xdr:rowOff>
    </xdr:from>
    <xdr:ext cx="534377" cy="259045"/>
    <xdr:sp macro="" textlink="">
      <xdr:nvSpPr>
        <xdr:cNvPr id="679" name="テキスト ボックス 678">
          <a:extLst>
            <a:ext uri="{FF2B5EF4-FFF2-40B4-BE49-F238E27FC236}">
              <a16:creationId xmlns:a16="http://schemas.microsoft.com/office/drawing/2014/main" id="{851D729E-FA92-4611-8A98-C28698C7CB2F}"/>
            </a:ext>
          </a:extLst>
        </xdr:cNvPr>
        <xdr:cNvSpPr txBox="1"/>
      </xdr:nvSpPr>
      <xdr:spPr>
        <a:xfrm>
          <a:off x="15214111" y="1665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142416</xdr:rowOff>
    </xdr:from>
    <xdr:to>
      <xdr:col>76</xdr:col>
      <xdr:colOff>114300</xdr:colOff>
      <xdr:row>98</xdr:row>
      <xdr:rowOff>150315</xdr:rowOff>
    </xdr:to>
    <xdr:cxnSp macro="">
      <xdr:nvCxnSpPr>
        <xdr:cNvPr id="680" name="直線コネクタ 679">
          <a:extLst>
            <a:ext uri="{FF2B5EF4-FFF2-40B4-BE49-F238E27FC236}">
              <a16:creationId xmlns:a16="http://schemas.microsoft.com/office/drawing/2014/main" id="{3D949CAD-C5A0-4C98-AEC4-9B8C08353041}"/>
            </a:ext>
          </a:extLst>
        </xdr:cNvPr>
        <xdr:cNvCxnSpPr/>
      </xdr:nvCxnSpPr>
      <xdr:spPr>
        <a:xfrm flipV="1">
          <a:off x="13703300" y="16944516"/>
          <a:ext cx="889000" cy="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81" name="フローチャート: 判断 680">
          <a:extLst>
            <a:ext uri="{FF2B5EF4-FFF2-40B4-BE49-F238E27FC236}">
              <a16:creationId xmlns:a16="http://schemas.microsoft.com/office/drawing/2014/main" id="{DD19EFE7-7CBB-4C41-92EC-EAB5B55D7004}"/>
            </a:ext>
          </a:extLst>
        </xdr:cNvPr>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72934</xdr:rowOff>
    </xdr:from>
    <xdr:ext cx="534377" cy="259045"/>
    <xdr:sp macro="" textlink="">
      <xdr:nvSpPr>
        <xdr:cNvPr id="682" name="テキスト ボックス 681">
          <a:extLst>
            <a:ext uri="{FF2B5EF4-FFF2-40B4-BE49-F238E27FC236}">
              <a16:creationId xmlns:a16="http://schemas.microsoft.com/office/drawing/2014/main" id="{E01A7B09-8CC9-41EF-8A55-3DD24AA6C1E0}"/>
            </a:ext>
          </a:extLst>
        </xdr:cNvPr>
        <xdr:cNvSpPr txBox="1"/>
      </xdr:nvSpPr>
      <xdr:spPr>
        <a:xfrm>
          <a:off x="14325111" y="165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60475</xdr:rowOff>
    </xdr:from>
    <xdr:to>
      <xdr:col>71</xdr:col>
      <xdr:colOff>177800</xdr:colOff>
      <xdr:row>98</xdr:row>
      <xdr:rowOff>150315</xdr:rowOff>
    </xdr:to>
    <xdr:cxnSp macro="">
      <xdr:nvCxnSpPr>
        <xdr:cNvPr id="683" name="直線コネクタ 682">
          <a:extLst>
            <a:ext uri="{FF2B5EF4-FFF2-40B4-BE49-F238E27FC236}">
              <a16:creationId xmlns:a16="http://schemas.microsoft.com/office/drawing/2014/main" id="{92898537-A2BD-4E8A-A646-927DD10683F1}"/>
            </a:ext>
          </a:extLst>
        </xdr:cNvPr>
        <xdr:cNvCxnSpPr/>
      </xdr:nvCxnSpPr>
      <xdr:spPr>
        <a:xfrm>
          <a:off x="12814300" y="16862575"/>
          <a:ext cx="889000" cy="8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20016</xdr:rowOff>
    </xdr:from>
    <xdr:to>
      <xdr:col>72</xdr:col>
      <xdr:colOff>38100</xdr:colOff>
      <xdr:row>97</xdr:row>
      <xdr:rowOff>121616</xdr:rowOff>
    </xdr:to>
    <xdr:sp macro="" textlink="">
      <xdr:nvSpPr>
        <xdr:cNvPr id="684" name="フローチャート: 判断 683">
          <a:extLst>
            <a:ext uri="{FF2B5EF4-FFF2-40B4-BE49-F238E27FC236}">
              <a16:creationId xmlns:a16="http://schemas.microsoft.com/office/drawing/2014/main" id="{9C424E57-2221-4E51-BD48-1CBD64F301A2}"/>
            </a:ext>
          </a:extLst>
        </xdr:cNvPr>
        <xdr:cNvSpPr/>
      </xdr:nvSpPr>
      <xdr:spPr>
        <a:xfrm>
          <a:off x="13652500" y="1665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138143</xdr:rowOff>
    </xdr:from>
    <xdr:ext cx="534377" cy="259045"/>
    <xdr:sp macro="" textlink="">
      <xdr:nvSpPr>
        <xdr:cNvPr id="685" name="テキスト ボックス 684">
          <a:extLst>
            <a:ext uri="{FF2B5EF4-FFF2-40B4-BE49-F238E27FC236}">
              <a16:creationId xmlns:a16="http://schemas.microsoft.com/office/drawing/2014/main" id="{589978EC-14A1-43C2-A846-CFB1E46D32D1}"/>
            </a:ext>
          </a:extLst>
        </xdr:cNvPr>
        <xdr:cNvSpPr txBox="1"/>
      </xdr:nvSpPr>
      <xdr:spPr>
        <a:xfrm>
          <a:off x="13436111" y="16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25597</xdr:rowOff>
    </xdr:from>
    <xdr:to>
      <xdr:col>67</xdr:col>
      <xdr:colOff>101600</xdr:colOff>
      <xdr:row>98</xdr:row>
      <xdr:rowOff>127197</xdr:rowOff>
    </xdr:to>
    <xdr:sp macro="" textlink="">
      <xdr:nvSpPr>
        <xdr:cNvPr id="686" name="フローチャート: 判断 685">
          <a:extLst>
            <a:ext uri="{FF2B5EF4-FFF2-40B4-BE49-F238E27FC236}">
              <a16:creationId xmlns:a16="http://schemas.microsoft.com/office/drawing/2014/main" id="{FBF5A978-DF7E-41B9-A282-002D097276F6}"/>
            </a:ext>
          </a:extLst>
        </xdr:cNvPr>
        <xdr:cNvSpPr/>
      </xdr:nvSpPr>
      <xdr:spPr>
        <a:xfrm>
          <a:off x="12763500" y="1682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118324</xdr:rowOff>
    </xdr:from>
    <xdr:ext cx="534377" cy="259045"/>
    <xdr:sp macro="" textlink="">
      <xdr:nvSpPr>
        <xdr:cNvPr id="687" name="テキスト ボックス 686">
          <a:extLst>
            <a:ext uri="{FF2B5EF4-FFF2-40B4-BE49-F238E27FC236}">
              <a16:creationId xmlns:a16="http://schemas.microsoft.com/office/drawing/2014/main" id="{A89D55A4-37F8-4B7E-A91E-92CB4DB82996}"/>
            </a:ext>
          </a:extLst>
        </xdr:cNvPr>
        <xdr:cNvSpPr txBox="1"/>
      </xdr:nvSpPr>
      <xdr:spPr>
        <a:xfrm>
          <a:off x="12547111" y="1692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3703B41D-D472-4DAC-8DBE-9DB2F869E7EF}"/>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C61C186D-323A-4692-96B9-13FCA3E0B6F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F2121F8F-F84B-4D7E-9517-0BCDDC99087E}"/>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A2F350E2-78EC-4BC5-B64B-F8437C380FC7}"/>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504A9A52-E298-436F-B652-7E1AD1FA29AF}"/>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136392</xdr:rowOff>
    </xdr:from>
    <xdr:to>
      <xdr:col>85</xdr:col>
      <xdr:colOff>177800</xdr:colOff>
      <xdr:row>99</xdr:row>
      <xdr:rowOff>66542</xdr:rowOff>
    </xdr:to>
    <xdr:sp macro="" textlink="">
      <xdr:nvSpPr>
        <xdr:cNvPr id="693" name="楕円 692">
          <a:extLst>
            <a:ext uri="{FF2B5EF4-FFF2-40B4-BE49-F238E27FC236}">
              <a16:creationId xmlns:a16="http://schemas.microsoft.com/office/drawing/2014/main" id="{30514A12-7B96-405E-9D67-2D8CDB1BFC27}"/>
            </a:ext>
          </a:extLst>
        </xdr:cNvPr>
        <xdr:cNvSpPr/>
      </xdr:nvSpPr>
      <xdr:spPr>
        <a:xfrm>
          <a:off x="16268700" y="1693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51386</xdr:rowOff>
    </xdr:from>
    <xdr:ext cx="469744" cy="259045"/>
    <xdr:sp macro="" textlink="">
      <xdr:nvSpPr>
        <xdr:cNvPr id="694" name="積立金該当値テキスト">
          <a:extLst>
            <a:ext uri="{FF2B5EF4-FFF2-40B4-BE49-F238E27FC236}">
              <a16:creationId xmlns:a16="http://schemas.microsoft.com/office/drawing/2014/main" id="{E65A741D-61FB-41BF-A783-0E1C559F950B}"/>
            </a:ext>
          </a:extLst>
        </xdr:cNvPr>
        <xdr:cNvSpPr txBox="1"/>
      </xdr:nvSpPr>
      <xdr:spPr>
        <a:xfrm>
          <a:off x="16370300" y="1685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108559</xdr:rowOff>
    </xdr:from>
    <xdr:to>
      <xdr:col>81</xdr:col>
      <xdr:colOff>101600</xdr:colOff>
      <xdr:row>99</xdr:row>
      <xdr:rowOff>38709</xdr:rowOff>
    </xdr:to>
    <xdr:sp macro="" textlink="">
      <xdr:nvSpPr>
        <xdr:cNvPr id="695" name="楕円 694">
          <a:extLst>
            <a:ext uri="{FF2B5EF4-FFF2-40B4-BE49-F238E27FC236}">
              <a16:creationId xmlns:a16="http://schemas.microsoft.com/office/drawing/2014/main" id="{DE182C94-EE95-4D68-84AC-D2DC1EC1B4E4}"/>
            </a:ext>
          </a:extLst>
        </xdr:cNvPr>
        <xdr:cNvSpPr/>
      </xdr:nvSpPr>
      <xdr:spPr>
        <a:xfrm>
          <a:off x="15430500" y="1691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29836</xdr:rowOff>
    </xdr:from>
    <xdr:ext cx="534377" cy="259045"/>
    <xdr:sp macro="" textlink="">
      <xdr:nvSpPr>
        <xdr:cNvPr id="696" name="テキスト ボックス 695">
          <a:extLst>
            <a:ext uri="{FF2B5EF4-FFF2-40B4-BE49-F238E27FC236}">
              <a16:creationId xmlns:a16="http://schemas.microsoft.com/office/drawing/2014/main" id="{E56FF9F1-171E-4004-A83B-293F81F2C2F7}"/>
            </a:ext>
          </a:extLst>
        </xdr:cNvPr>
        <xdr:cNvSpPr txBox="1"/>
      </xdr:nvSpPr>
      <xdr:spPr>
        <a:xfrm>
          <a:off x="15214111" y="1700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91616</xdr:rowOff>
    </xdr:from>
    <xdr:to>
      <xdr:col>76</xdr:col>
      <xdr:colOff>165100</xdr:colOff>
      <xdr:row>99</xdr:row>
      <xdr:rowOff>21766</xdr:rowOff>
    </xdr:to>
    <xdr:sp macro="" textlink="">
      <xdr:nvSpPr>
        <xdr:cNvPr id="697" name="楕円 696">
          <a:extLst>
            <a:ext uri="{FF2B5EF4-FFF2-40B4-BE49-F238E27FC236}">
              <a16:creationId xmlns:a16="http://schemas.microsoft.com/office/drawing/2014/main" id="{40CF3CFB-DD14-4A9C-B8B2-9D11C6AED392}"/>
            </a:ext>
          </a:extLst>
        </xdr:cNvPr>
        <xdr:cNvSpPr/>
      </xdr:nvSpPr>
      <xdr:spPr>
        <a:xfrm>
          <a:off x="14541500" y="1689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12893</xdr:rowOff>
    </xdr:from>
    <xdr:ext cx="534377" cy="259045"/>
    <xdr:sp macro="" textlink="">
      <xdr:nvSpPr>
        <xdr:cNvPr id="698" name="テキスト ボックス 697">
          <a:extLst>
            <a:ext uri="{FF2B5EF4-FFF2-40B4-BE49-F238E27FC236}">
              <a16:creationId xmlns:a16="http://schemas.microsoft.com/office/drawing/2014/main" id="{2DEEE658-D320-4770-9AEE-B876C56B1085}"/>
            </a:ext>
          </a:extLst>
        </xdr:cNvPr>
        <xdr:cNvSpPr txBox="1"/>
      </xdr:nvSpPr>
      <xdr:spPr>
        <a:xfrm>
          <a:off x="14325111" y="1698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99515</xdr:rowOff>
    </xdr:from>
    <xdr:to>
      <xdr:col>72</xdr:col>
      <xdr:colOff>38100</xdr:colOff>
      <xdr:row>99</xdr:row>
      <xdr:rowOff>29665</xdr:rowOff>
    </xdr:to>
    <xdr:sp macro="" textlink="">
      <xdr:nvSpPr>
        <xdr:cNvPr id="699" name="楕円 698">
          <a:extLst>
            <a:ext uri="{FF2B5EF4-FFF2-40B4-BE49-F238E27FC236}">
              <a16:creationId xmlns:a16="http://schemas.microsoft.com/office/drawing/2014/main" id="{C9900F65-6605-4183-A4CE-0C5F7E0FDE28}"/>
            </a:ext>
          </a:extLst>
        </xdr:cNvPr>
        <xdr:cNvSpPr/>
      </xdr:nvSpPr>
      <xdr:spPr>
        <a:xfrm>
          <a:off x="13652500" y="1690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20792</xdr:rowOff>
    </xdr:from>
    <xdr:ext cx="534377" cy="259045"/>
    <xdr:sp macro="" textlink="">
      <xdr:nvSpPr>
        <xdr:cNvPr id="700" name="テキスト ボックス 699">
          <a:extLst>
            <a:ext uri="{FF2B5EF4-FFF2-40B4-BE49-F238E27FC236}">
              <a16:creationId xmlns:a16="http://schemas.microsoft.com/office/drawing/2014/main" id="{390C28F6-5664-4086-B48E-7FF2FAD74B32}"/>
            </a:ext>
          </a:extLst>
        </xdr:cNvPr>
        <xdr:cNvSpPr txBox="1"/>
      </xdr:nvSpPr>
      <xdr:spPr>
        <a:xfrm>
          <a:off x="13436111" y="1699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9675</xdr:rowOff>
    </xdr:from>
    <xdr:to>
      <xdr:col>67</xdr:col>
      <xdr:colOff>101600</xdr:colOff>
      <xdr:row>98</xdr:row>
      <xdr:rowOff>111275</xdr:rowOff>
    </xdr:to>
    <xdr:sp macro="" textlink="">
      <xdr:nvSpPr>
        <xdr:cNvPr id="701" name="楕円 700">
          <a:extLst>
            <a:ext uri="{FF2B5EF4-FFF2-40B4-BE49-F238E27FC236}">
              <a16:creationId xmlns:a16="http://schemas.microsoft.com/office/drawing/2014/main" id="{26306685-65DA-4B39-9B20-933AA8AB4051}"/>
            </a:ext>
          </a:extLst>
        </xdr:cNvPr>
        <xdr:cNvSpPr/>
      </xdr:nvSpPr>
      <xdr:spPr>
        <a:xfrm>
          <a:off x="12763500" y="1681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127802</xdr:rowOff>
    </xdr:from>
    <xdr:ext cx="534377" cy="259045"/>
    <xdr:sp macro="" textlink="">
      <xdr:nvSpPr>
        <xdr:cNvPr id="702" name="テキスト ボックス 701">
          <a:extLst>
            <a:ext uri="{FF2B5EF4-FFF2-40B4-BE49-F238E27FC236}">
              <a16:creationId xmlns:a16="http://schemas.microsoft.com/office/drawing/2014/main" id="{C27C06F4-92F6-4D95-991D-6A364F2C6572}"/>
            </a:ext>
          </a:extLst>
        </xdr:cNvPr>
        <xdr:cNvSpPr txBox="1"/>
      </xdr:nvSpPr>
      <xdr:spPr>
        <a:xfrm>
          <a:off x="12547111" y="1658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ED43DE9-BDB2-47C2-A0EB-B3B323ECEA6E}"/>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DEC6E568-0E67-410E-BED0-96A483F09B9F}"/>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BD098C6A-0255-47D0-9D5D-FD82298BD2A1}"/>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3A3AFD11-4FC5-4E7C-85D6-0D0680C0634A}"/>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11EC856B-9A7E-46BB-8F6F-DD003C6262BE}"/>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D8281F33-5DDE-487B-ABDD-46BA127D5B8A}"/>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FDD3FF3A-39B1-4357-B669-4961A0509532}"/>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9B79EE73-3CAC-4858-A968-C044DABC4314}"/>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5878863A-5B24-4522-A07D-FD04CD1F34AE}"/>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16AEEBF6-E7B3-4BD5-A1C1-EC741B867293}"/>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228E839C-6702-4B6F-8EBD-770433C828AE}"/>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684DC924-D744-4EE7-B31E-EB13FC02590C}"/>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2A2CB0E9-C7E6-44C6-B750-648C52F58CD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id="{0551BD6D-3CF6-4919-B0DF-7B9E5E0289B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636B977E-6E97-43AF-B4CC-C50D7B3D72B8}"/>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id="{7031EE8F-12FA-40B4-8B67-A03830DF6E91}"/>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6FAB7507-C21E-481C-816F-C13A5F6DB4D2}"/>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id="{4549AD3E-DFF7-458D-AC02-8A61605F7818}"/>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AA765623-C6F3-4A6B-B71E-3E7DB3B90FE9}"/>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a:extLst>
            <a:ext uri="{FF2B5EF4-FFF2-40B4-BE49-F238E27FC236}">
              <a16:creationId xmlns:a16="http://schemas.microsoft.com/office/drawing/2014/main" id="{52EA3D17-3B5E-4606-A5F7-C135930F6BE6}"/>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CFC587CD-DFCD-4E36-8B9C-7FEB211F12FC}"/>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66973251-DD7C-4D4C-9A64-955383C99817}"/>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C4C9B4D0-65FB-43BE-9630-A2A9D57945D6}"/>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874F4C8E-F6B3-49C3-8580-EAC4713937B6}"/>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CEC25FCD-9FD0-4311-9AAC-576BFE972C46}"/>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7851B4C2-AFE9-45E3-8A80-527560D3AB6F}"/>
            </a:ext>
          </a:extLst>
        </xdr:cNvPr>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53A4A991-B874-4E12-B2EF-5199A5A3287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AEC1EE37-83DA-4006-9A46-AAAD5AF46DCE}"/>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31" name="投資及び出資金最大値テキスト">
          <a:extLst>
            <a:ext uri="{FF2B5EF4-FFF2-40B4-BE49-F238E27FC236}">
              <a16:creationId xmlns:a16="http://schemas.microsoft.com/office/drawing/2014/main" id="{0F0A8D77-0032-4CFC-9AAE-CBACD245D58D}"/>
            </a:ext>
          </a:extLst>
        </xdr:cNvPr>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32" name="直線コネクタ 731">
          <a:extLst>
            <a:ext uri="{FF2B5EF4-FFF2-40B4-BE49-F238E27FC236}">
              <a16:creationId xmlns:a16="http://schemas.microsoft.com/office/drawing/2014/main" id="{3939E093-4C1F-4EDE-91E8-6F6FD06DFD45}"/>
            </a:ext>
          </a:extLst>
        </xdr:cNvPr>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74277</xdr:rowOff>
    </xdr:from>
    <xdr:to>
      <xdr:col>116</xdr:col>
      <xdr:colOff>63500</xdr:colOff>
      <xdr:row>39</xdr:row>
      <xdr:rowOff>98116</xdr:rowOff>
    </xdr:to>
    <xdr:cxnSp macro="">
      <xdr:nvCxnSpPr>
        <xdr:cNvPr id="733" name="直線コネクタ 732">
          <a:extLst>
            <a:ext uri="{FF2B5EF4-FFF2-40B4-BE49-F238E27FC236}">
              <a16:creationId xmlns:a16="http://schemas.microsoft.com/office/drawing/2014/main" id="{60432E19-61F9-45DA-837A-7BC3A9681832}"/>
            </a:ext>
          </a:extLst>
        </xdr:cNvPr>
        <xdr:cNvCxnSpPr/>
      </xdr:nvCxnSpPr>
      <xdr:spPr>
        <a:xfrm flipV="1">
          <a:off x="21323300" y="6760827"/>
          <a:ext cx="8382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5206</xdr:rowOff>
    </xdr:from>
    <xdr:ext cx="469744" cy="259045"/>
    <xdr:sp macro="" textlink="">
      <xdr:nvSpPr>
        <xdr:cNvPr id="734" name="投資及び出資金平均値テキスト">
          <a:extLst>
            <a:ext uri="{FF2B5EF4-FFF2-40B4-BE49-F238E27FC236}">
              <a16:creationId xmlns:a16="http://schemas.microsoft.com/office/drawing/2014/main" id="{6C389A51-E241-4BC4-8D76-752687AC050F}"/>
            </a:ext>
          </a:extLst>
        </xdr:cNvPr>
        <xdr:cNvSpPr txBox="1"/>
      </xdr:nvSpPr>
      <xdr:spPr>
        <a:xfrm>
          <a:off x="22212300" y="6348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35" name="フローチャート: 判断 734">
          <a:extLst>
            <a:ext uri="{FF2B5EF4-FFF2-40B4-BE49-F238E27FC236}">
              <a16:creationId xmlns:a16="http://schemas.microsoft.com/office/drawing/2014/main" id="{33403BC2-CE10-4601-8B44-6852A8C41B2F}"/>
            </a:ext>
          </a:extLst>
        </xdr:cNvPr>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97899</xdr:rowOff>
    </xdr:from>
    <xdr:to>
      <xdr:col>111</xdr:col>
      <xdr:colOff>177800</xdr:colOff>
      <xdr:row>39</xdr:row>
      <xdr:rowOff>98116</xdr:rowOff>
    </xdr:to>
    <xdr:cxnSp macro="">
      <xdr:nvCxnSpPr>
        <xdr:cNvPr id="736" name="直線コネクタ 735">
          <a:extLst>
            <a:ext uri="{FF2B5EF4-FFF2-40B4-BE49-F238E27FC236}">
              <a16:creationId xmlns:a16="http://schemas.microsoft.com/office/drawing/2014/main" id="{43E5D5E9-E030-41CA-A288-088285015B11}"/>
            </a:ext>
          </a:extLst>
        </xdr:cNvPr>
        <xdr:cNvCxnSpPr/>
      </xdr:nvCxnSpPr>
      <xdr:spPr>
        <a:xfrm>
          <a:off x="20434300" y="6784449"/>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37" name="フローチャート: 判断 736">
          <a:extLst>
            <a:ext uri="{FF2B5EF4-FFF2-40B4-BE49-F238E27FC236}">
              <a16:creationId xmlns:a16="http://schemas.microsoft.com/office/drawing/2014/main" id="{7EF9C277-9DA7-4D8E-AF82-B22985D280DC}"/>
            </a:ext>
          </a:extLst>
        </xdr:cNvPr>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35904</xdr:rowOff>
    </xdr:from>
    <xdr:ext cx="469744" cy="259045"/>
    <xdr:sp macro="" textlink="">
      <xdr:nvSpPr>
        <xdr:cNvPr id="738" name="テキスト ボックス 737">
          <a:extLst>
            <a:ext uri="{FF2B5EF4-FFF2-40B4-BE49-F238E27FC236}">
              <a16:creationId xmlns:a16="http://schemas.microsoft.com/office/drawing/2014/main" id="{00BCE812-AB55-42E5-A4D2-EBC122BD7925}"/>
            </a:ext>
          </a:extLst>
        </xdr:cNvPr>
        <xdr:cNvSpPr txBox="1"/>
      </xdr:nvSpPr>
      <xdr:spPr>
        <a:xfrm>
          <a:off x="21088428" y="620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97899</xdr:rowOff>
    </xdr:from>
    <xdr:to>
      <xdr:col>107</xdr:col>
      <xdr:colOff>50800</xdr:colOff>
      <xdr:row>39</xdr:row>
      <xdr:rowOff>97899</xdr:rowOff>
    </xdr:to>
    <xdr:cxnSp macro="">
      <xdr:nvCxnSpPr>
        <xdr:cNvPr id="739" name="直線コネクタ 738">
          <a:extLst>
            <a:ext uri="{FF2B5EF4-FFF2-40B4-BE49-F238E27FC236}">
              <a16:creationId xmlns:a16="http://schemas.microsoft.com/office/drawing/2014/main" id="{81A05A10-D37B-4F33-8CED-127410C51E81}"/>
            </a:ext>
          </a:extLst>
        </xdr:cNvPr>
        <xdr:cNvCxnSpPr/>
      </xdr:nvCxnSpPr>
      <xdr:spPr>
        <a:xfrm>
          <a:off x="19545300" y="67844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162923</xdr:rowOff>
    </xdr:from>
    <xdr:to>
      <xdr:col>107</xdr:col>
      <xdr:colOff>101600</xdr:colOff>
      <xdr:row>38</xdr:row>
      <xdr:rowOff>93073</xdr:rowOff>
    </xdr:to>
    <xdr:sp macro="" textlink="">
      <xdr:nvSpPr>
        <xdr:cNvPr id="740" name="フローチャート: 判断 739">
          <a:extLst>
            <a:ext uri="{FF2B5EF4-FFF2-40B4-BE49-F238E27FC236}">
              <a16:creationId xmlns:a16="http://schemas.microsoft.com/office/drawing/2014/main" id="{E9EC63C7-F6CB-4D8C-A155-98281F9CC150}"/>
            </a:ext>
          </a:extLst>
        </xdr:cNvPr>
        <xdr:cNvSpPr/>
      </xdr:nvSpPr>
      <xdr:spPr>
        <a:xfrm>
          <a:off x="20383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109600</xdr:rowOff>
    </xdr:from>
    <xdr:ext cx="469744" cy="259045"/>
    <xdr:sp macro="" textlink="">
      <xdr:nvSpPr>
        <xdr:cNvPr id="741" name="テキスト ボックス 740">
          <a:extLst>
            <a:ext uri="{FF2B5EF4-FFF2-40B4-BE49-F238E27FC236}">
              <a16:creationId xmlns:a16="http://schemas.microsoft.com/office/drawing/2014/main" id="{91F35C59-4147-4A03-8A54-64C8405CC0FD}"/>
            </a:ext>
          </a:extLst>
        </xdr:cNvPr>
        <xdr:cNvSpPr txBox="1"/>
      </xdr:nvSpPr>
      <xdr:spPr>
        <a:xfrm>
          <a:off x="20199428" y="628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97790</xdr:rowOff>
    </xdr:from>
    <xdr:to>
      <xdr:col>102</xdr:col>
      <xdr:colOff>114300</xdr:colOff>
      <xdr:row>39</xdr:row>
      <xdr:rowOff>97899</xdr:rowOff>
    </xdr:to>
    <xdr:cxnSp macro="">
      <xdr:nvCxnSpPr>
        <xdr:cNvPr id="742" name="直線コネクタ 741">
          <a:extLst>
            <a:ext uri="{FF2B5EF4-FFF2-40B4-BE49-F238E27FC236}">
              <a16:creationId xmlns:a16="http://schemas.microsoft.com/office/drawing/2014/main" id="{79CF3667-FAE2-47F0-A8B6-7FBC2BD10709}"/>
            </a:ext>
          </a:extLst>
        </xdr:cNvPr>
        <xdr:cNvCxnSpPr/>
      </xdr:nvCxnSpPr>
      <xdr:spPr>
        <a:xfrm>
          <a:off x="18656300" y="6784340"/>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87376</xdr:rowOff>
    </xdr:from>
    <xdr:to>
      <xdr:col>102</xdr:col>
      <xdr:colOff>165100</xdr:colOff>
      <xdr:row>39</xdr:row>
      <xdr:rowOff>17526</xdr:rowOff>
    </xdr:to>
    <xdr:sp macro="" textlink="">
      <xdr:nvSpPr>
        <xdr:cNvPr id="743" name="フローチャート: 判断 742">
          <a:extLst>
            <a:ext uri="{FF2B5EF4-FFF2-40B4-BE49-F238E27FC236}">
              <a16:creationId xmlns:a16="http://schemas.microsoft.com/office/drawing/2014/main" id="{77868061-C886-4B55-ADFF-915D8D648894}"/>
            </a:ext>
          </a:extLst>
        </xdr:cNvPr>
        <xdr:cNvSpPr/>
      </xdr:nvSpPr>
      <xdr:spPr>
        <a:xfrm>
          <a:off x="19494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34053</xdr:rowOff>
    </xdr:from>
    <xdr:ext cx="469744" cy="259045"/>
    <xdr:sp macro="" textlink="">
      <xdr:nvSpPr>
        <xdr:cNvPr id="744" name="テキスト ボックス 743">
          <a:extLst>
            <a:ext uri="{FF2B5EF4-FFF2-40B4-BE49-F238E27FC236}">
              <a16:creationId xmlns:a16="http://schemas.microsoft.com/office/drawing/2014/main" id="{5EF69992-3C11-4AD3-AF2B-0D205F40CCEC}"/>
            </a:ext>
          </a:extLst>
        </xdr:cNvPr>
        <xdr:cNvSpPr txBox="1"/>
      </xdr:nvSpPr>
      <xdr:spPr>
        <a:xfrm>
          <a:off x="19310428" y="6377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62339</xdr:rowOff>
    </xdr:from>
    <xdr:to>
      <xdr:col>98</xdr:col>
      <xdr:colOff>38100</xdr:colOff>
      <xdr:row>38</xdr:row>
      <xdr:rowOff>163939</xdr:rowOff>
    </xdr:to>
    <xdr:sp macro="" textlink="">
      <xdr:nvSpPr>
        <xdr:cNvPr id="745" name="フローチャート: 判断 744">
          <a:extLst>
            <a:ext uri="{FF2B5EF4-FFF2-40B4-BE49-F238E27FC236}">
              <a16:creationId xmlns:a16="http://schemas.microsoft.com/office/drawing/2014/main" id="{1C3C8D3A-32F9-4AF0-864D-DEBE6EDB0394}"/>
            </a:ext>
          </a:extLst>
        </xdr:cNvPr>
        <xdr:cNvSpPr/>
      </xdr:nvSpPr>
      <xdr:spPr>
        <a:xfrm>
          <a:off x="18605500" y="6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9016</xdr:rowOff>
    </xdr:from>
    <xdr:ext cx="469744" cy="259045"/>
    <xdr:sp macro="" textlink="">
      <xdr:nvSpPr>
        <xdr:cNvPr id="746" name="テキスト ボックス 745">
          <a:extLst>
            <a:ext uri="{FF2B5EF4-FFF2-40B4-BE49-F238E27FC236}">
              <a16:creationId xmlns:a16="http://schemas.microsoft.com/office/drawing/2014/main" id="{36B3EF59-A2BA-4798-8DEE-9B734C605F68}"/>
            </a:ext>
          </a:extLst>
        </xdr:cNvPr>
        <xdr:cNvSpPr txBox="1"/>
      </xdr:nvSpPr>
      <xdr:spPr>
        <a:xfrm>
          <a:off x="18421428" y="635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F26B2120-5BEA-4043-A843-3DBE758DDAEB}"/>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75F09F9E-C89C-40C1-B35C-B5D7CD3CC27E}"/>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ED46A313-B97A-4EB4-93D9-FD4D0B7F5D16}"/>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D1A0043-0935-47E8-906F-4B72FACB3F0B}"/>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556309-264D-464F-A3EA-FD6CBDB51A58}"/>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23477</xdr:rowOff>
    </xdr:from>
    <xdr:to>
      <xdr:col>116</xdr:col>
      <xdr:colOff>114300</xdr:colOff>
      <xdr:row>39</xdr:row>
      <xdr:rowOff>125077</xdr:rowOff>
    </xdr:to>
    <xdr:sp macro="" textlink="">
      <xdr:nvSpPr>
        <xdr:cNvPr id="752" name="楕円 751">
          <a:extLst>
            <a:ext uri="{FF2B5EF4-FFF2-40B4-BE49-F238E27FC236}">
              <a16:creationId xmlns:a16="http://schemas.microsoft.com/office/drawing/2014/main" id="{8B051C07-2A0F-4261-AC28-D6B7927A2DD3}"/>
            </a:ext>
          </a:extLst>
        </xdr:cNvPr>
        <xdr:cNvSpPr/>
      </xdr:nvSpPr>
      <xdr:spPr>
        <a:xfrm>
          <a:off x="22110700" y="671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109854</xdr:rowOff>
    </xdr:from>
    <xdr:ext cx="378565" cy="259045"/>
    <xdr:sp macro="" textlink="">
      <xdr:nvSpPr>
        <xdr:cNvPr id="753" name="投資及び出資金該当値テキスト">
          <a:extLst>
            <a:ext uri="{FF2B5EF4-FFF2-40B4-BE49-F238E27FC236}">
              <a16:creationId xmlns:a16="http://schemas.microsoft.com/office/drawing/2014/main" id="{F3673E5C-4998-424F-9BD0-A5D7884CF86F}"/>
            </a:ext>
          </a:extLst>
        </xdr:cNvPr>
        <xdr:cNvSpPr txBox="1"/>
      </xdr:nvSpPr>
      <xdr:spPr>
        <a:xfrm>
          <a:off x="22212300" y="6624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47316</xdr:rowOff>
    </xdr:from>
    <xdr:to>
      <xdr:col>112</xdr:col>
      <xdr:colOff>38100</xdr:colOff>
      <xdr:row>39</xdr:row>
      <xdr:rowOff>148916</xdr:rowOff>
    </xdr:to>
    <xdr:sp macro="" textlink="">
      <xdr:nvSpPr>
        <xdr:cNvPr id="754" name="楕円 753">
          <a:extLst>
            <a:ext uri="{FF2B5EF4-FFF2-40B4-BE49-F238E27FC236}">
              <a16:creationId xmlns:a16="http://schemas.microsoft.com/office/drawing/2014/main" id="{13CE33DC-7D74-4D66-BCF8-7DED86C4059D}"/>
            </a:ext>
          </a:extLst>
        </xdr:cNvPr>
        <xdr:cNvSpPr/>
      </xdr:nvSpPr>
      <xdr:spPr>
        <a:xfrm>
          <a:off x="21272500" y="673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140043</xdr:rowOff>
    </xdr:from>
    <xdr:ext cx="249299" cy="259045"/>
    <xdr:sp macro="" textlink="">
      <xdr:nvSpPr>
        <xdr:cNvPr id="755" name="テキスト ボックス 754">
          <a:extLst>
            <a:ext uri="{FF2B5EF4-FFF2-40B4-BE49-F238E27FC236}">
              <a16:creationId xmlns:a16="http://schemas.microsoft.com/office/drawing/2014/main" id="{A1ABAB40-8F84-489B-96A6-0CE1FD4BC814}"/>
            </a:ext>
          </a:extLst>
        </xdr:cNvPr>
        <xdr:cNvSpPr txBox="1"/>
      </xdr:nvSpPr>
      <xdr:spPr>
        <a:xfrm>
          <a:off x="21198650" y="68265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47099</xdr:rowOff>
    </xdr:from>
    <xdr:to>
      <xdr:col>107</xdr:col>
      <xdr:colOff>101600</xdr:colOff>
      <xdr:row>39</xdr:row>
      <xdr:rowOff>148699</xdr:rowOff>
    </xdr:to>
    <xdr:sp macro="" textlink="">
      <xdr:nvSpPr>
        <xdr:cNvPr id="756" name="楕円 755">
          <a:extLst>
            <a:ext uri="{FF2B5EF4-FFF2-40B4-BE49-F238E27FC236}">
              <a16:creationId xmlns:a16="http://schemas.microsoft.com/office/drawing/2014/main" id="{DF27001F-DA3C-416F-9F89-6F1B1158B821}"/>
            </a:ext>
          </a:extLst>
        </xdr:cNvPr>
        <xdr:cNvSpPr/>
      </xdr:nvSpPr>
      <xdr:spPr>
        <a:xfrm>
          <a:off x="20383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139826</xdr:rowOff>
    </xdr:from>
    <xdr:ext cx="249299" cy="259045"/>
    <xdr:sp macro="" textlink="">
      <xdr:nvSpPr>
        <xdr:cNvPr id="757" name="テキスト ボックス 756">
          <a:extLst>
            <a:ext uri="{FF2B5EF4-FFF2-40B4-BE49-F238E27FC236}">
              <a16:creationId xmlns:a16="http://schemas.microsoft.com/office/drawing/2014/main" id="{14AE8D20-F64C-4C68-88F8-EBBC55C403AA}"/>
            </a:ext>
          </a:extLst>
        </xdr:cNvPr>
        <xdr:cNvSpPr txBox="1"/>
      </xdr:nvSpPr>
      <xdr:spPr>
        <a:xfrm>
          <a:off x="20309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47099</xdr:rowOff>
    </xdr:from>
    <xdr:to>
      <xdr:col>102</xdr:col>
      <xdr:colOff>165100</xdr:colOff>
      <xdr:row>39</xdr:row>
      <xdr:rowOff>148699</xdr:rowOff>
    </xdr:to>
    <xdr:sp macro="" textlink="">
      <xdr:nvSpPr>
        <xdr:cNvPr id="758" name="楕円 757">
          <a:extLst>
            <a:ext uri="{FF2B5EF4-FFF2-40B4-BE49-F238E27FC236}">
              <a16:creationId xmlns:a16="http://schemas.microsoft.com/office/drawing/2014/main" id="{7D39F3EF-C4C5-4300-B6C5-78CC2C54D1C8}"/>
            </a:ext>
          </a:extLst>
        </xdr:cNvPr>
        <xdr:cNvSpPr/>
      </xdr:nvSpPr>
      <xdr:spPr>
        <a:xfrm>
          <a:off x="19494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139826</xdr:rowOff>
    </xdr:from>
    <xdr:ext cx="249299" cy="259045"/>
    <xdr:sp macro="" textlink="">
      <xdr:nvSpPr>
        <xdr:cNvPr id="759" name="テキスト ボックス 758">
          <a:extLst>
            <a:ext uri="{FF2B5EF4-FFF2-40B4-BE49-F238E27FC236}">
              <a16:creationId xmlns:a16="http://schemas.microsoft.com/office/drawing/2014/main" id="{F37895E3-837E-4B97-99BA-9AB2312C11F9}"/>
            </a:ext>
          </a:extLst>
        </xdr:cNvPr>
        <xdr:cNvSpPr txBox="1"/>
      </xdr:nvSpPr>
      <xdr:spPr>
        <a:xfrm>
          <a:off x="19420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46990</xdr:rowOff>
    </xdr:from>
    <xdr:to>
      <xdr:col>98</xdr:col>
      <xdr:colOff>38100</xdr:colOff>
      <xdr:row>39</xdr:row>
      <xdr:rowOff>148590</xdr:rowOff>
    </xdr:to>
    <xdr:sp macro="" textlink="">
      <xdr:nvSpPr>
        <xdr:cNvPr id="760" name="楕円 759">
          <a:extLst>
            <a:ext uri="{FF2B5EF4-FFF2-40B4-BE49-F238E27FC236}">
              <a16:creationId xmlns:a16="http://schemas.microsoft.com/office/drawing/2014/main" id="{CFD3CC13-E326-44B1-A482-D88E833C5C04}"/>
            </a:ext>
          </a:extLst>
        </xdr:cNvPr>
        <xdr:cNvSpPr/>
      </xdr:nvSpPr>
      <xdr:spPr>
        <a:xfrm>
          <a:off x="18605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139717</xdr:rowOff>
    </xdr:from>
    <xdr:ext cx="313932" cy="259045"/>
    <xdr:sp macro="" textlink="">
      <xdr:nvSpPr>
        <xdr:cNvPr id="761" name="テキスト ボックス 760">
          <a:extLst>
            <a:ext uri="{FF2B5EF4-FFF2-40B4-BE49-F238E27FC236}">
              <a16:creationId xmlns:a16="http://schemas.microsoft.com/office/drawing/2014/main" id="{7E558451-28AB-4FC7-82FA-C97141DAE35C}"/>
            </a:ext>
          </a:extLst>
        </xdr:cNvPr>
        <xdr:cNvSpPr txBox="1"/>
      </xdr:nvSpPr>
      <xdr:spPr>
        <a:xfrm>
          <a:off x="18499333" y="68262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89829F9E-6F9F-4F50-8E09-BD663555944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70E446CD-D633-4A77-BF67-097F2359B782}"/>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6809DE4E-81FE-442F-90E9-B88D256FC76B}"/>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C56FA13D-8B08-4CEA-A5E3-F1906C129425}"/>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FAC56B67-F44F-489E-880A-21F69C6196DC}"/>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CA5E7533-618A-4CCF-BF85-96FA48F92C04}"/>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5E0241CA-8360-456E-A45A-25018AADF192}"/>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54FD05B9-E707-4A45-A293-0C0D78729C24}"/>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D1287CA6-D0B8-466B-A594-A9F05C5A32E3}"/>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C3BF28F7-3518-4806-B433-CBFC4C403803}"/>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id="{BCCAD60D-796F-4DA9-AD95-C560A7E32BD9}"/>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id="{FCCB9B35-881B-497E-A51F-07A68FE26DB1}"/>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id="{3BE71F90-E823-4CB4-A896-659A97AA9626}"/>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id="{D3A0F9E8-ABBD-47D1-BA2E-00B68E2C6B59}"/>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id="{93994828-8A71-44C3-9D35-FC3C259E1D09}"/>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a:extLst>
            <a:ext uri="{FF2B5EF4-FFF2-40B4-BE49-F238E27FC236}">
              <a16:creationId xmlns:a16="http://schemas.microsoft.com/office/drawing/2014/main" id="{234719A4-4F9F-4C31-8A95-05847B3A793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id="{76F6B963-BEA9-4C53-9C03-C1F88E00567A}"/>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a:extLst>
            <a:ext uri="{FF2B5EF4-FFF2-40B4-BE49-F238E27FC236}">
              <a16:creationId xmlns:a16="http://schemas.microsoft.com/office/drawing/2014/main" id="{E5FDF2A3-47E2-4947-B8FB-B64B6FBF6E56}"/>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5EE5458-C38E-4633-B18F-8F780F9D4771}"/>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2C5884CD-04C0-484F-ABAC-EC35D9C32CD7}"/>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FFB28B9B-D449-4600-AA22-EA9C2181580B}"/>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83" name="直線コネクタ 782">
          <a:extLst>
            <a:ext uri="{FF2B5EF4-FFF2-40B4-BE49-F238E27FC236}">
              <a16:creationId xmlns:a16="http://schemas.microsoft.com/office/drawing/2014/main" id="{3203541B-1237-4345-904B-23FA29E003C0}"/>
            </a:ext>
          </a:extLst>
        </xdr:cNvPr>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id="{2C543B0A-6B12-4C78-82AC-6CBFFBB94F77}"/>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id="{D3CBAD8A-5443-433B-86D3-CDCC61166157}"/>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86" name="貸付金最大値テキスト">
          <a:extLst>
            <a:ext uri="{FF2B5EF4-FFF2-40B4-BE49-F238E27FC236}">
              <a16:creationId xmlns:a16="http://schemas.microsoft.com/office/drawing/2014/main" id="{E5FB4954-7605-4C79-8AD6-A4AC404CB7C2}"/>
            </a:ext>
          </a:extLst>
        </xdr:cNvPr>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87" name="直線コネクタ 786">
          <a:extLst>
            <a:ext uri="{FF2B5EF4-FFF2-40B4-BE49-F238E27FC236}">
              <a16:creationId xmlns:a16="http://schemas.microsoft.com/office/drawing/2014/main" id="{D5F8D0D4-0CA5-4CCD-81DC-8610CF7EDC95}"/>
            </a:ext>
          </a:extLst>
        </xdr:cNvPr>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100518</xdr:rowOff>
    </xdr:from>
    <xdr:to>
      <xdr:col>116</xdr:col>
      <xdr:colOff>63500</xdr:colOff>
      <xdr:row>58</xdr:row>
      <xdr:rowOff>104998</xdr:rowOff>
    </xdr:to>
    <xdr:cxnSp macro="">
      <xdr:nvCxnSpPr>
        <xdr:cNvPr id="788" name="直線コネクタ 787">
          <a:extLst>
            <a:ext uri="{FF2B5EF4-FFF2-40B4-BE49-F238E27FC236}">
              <a16:creationId xmlns:a16="http://schemas.microsoft.com/office/drawing/2014/main" id="{D36103D0-86FA-40CC-A417-D446A2C64437}"/>
            </a:ext>
          </a:extLst>
        </xdr:cNvPr>
        <xdr:cNvCxnSpPr/>
      </xdr:nvCxnSpPr>
      <xdr:spPr>
        <a:xfrm>
          <a:off x="21323300" y="10044618"/>
          <a:ext cx="8382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158983</xdr:rowOff>
    </xdr:from>
    <xdr:ext cx="469744" cy="259045"/>
    <xdr:sp macro="" textlink="">
      <xdr:nvSpPr>
        <xdr:cNvPr id="789" name="貸付金平均値テキスト">
          <a:extLst>
            <a:ext uri="{FF2B5EF4-FFF2-40B4-BE49-F238E27FC236}">
              <a16:creationId xmlns:a16="http://schemas.microsoft.com/office/drawing/2014/main" id="{41B08612-3871-40FD-8980-B99B5CE87E88}"/>
            </a:ext>
          </a:extLst>
        </xdr:cNvPr>
        <xdr:cNvSpPr txBox="1"/>
      </xdr:nvSpPr>
      <xdr:spPr>
        <a:xfrm>
          <a:off x="22212300" y="9760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90" name="フローチャート: 判断 789">
          <a:extLst>
            <a:ext uri="{FF2B5EF4-FFF2-40B4-BE49-F238E27FC236}">
              <a16:creationId xmlns:a16="http://schemas.microsoft.com/office/drawing/2014/main" id="{6DC66E0E-7EC7-4D0C-8161-D31CB1521D4D}"/>
            </a:ext>
          </a:extLst>
        </xdr:cNvPr>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91763</xdr:rowOff>
    </xdr:from>
    <xdr:to>
      <xdr:col>111</xdr:col>
      <xdr:colOff>177800</xdr:colOff>
      <xdr:row>58</xdr:row>
      <xdr:rowOff>100518</xdr:rowOff>
    </xdr:to>
    <xdr:cxnSp macro="">
      <xdr:nvCxnSpPr>
        <xdr:cNvPr id="791" name="直線コネクタ 790">
          <a:extLst>
            <a:ext uri="{FF2B5EF4-FFF2-40B4-BE49-F238E27FC236}">
              <a16:creationId xmlns:a16="http://schemas.microsoft.com/office/drawing/2014/main" id="{4972DFE9-88D9-449E-820D-87AE8398DDDA}"/>
            </a:ext>
          </a:extLst>
        </xdr:cNvPr>
        <xdr:cNvCxnSpPr/>
      </xdr:nvCxnSpPr>
      <xdr:spPr>
        <a:xfrm>
          <a:off x="20434300" y="10035863"/>
          <a:ext cx="889000" cy="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792" name="フローチャート: 判断 791">
          <a:extLst>
            <a:ext uri="{FF2B5EF4-FFF2-40B4-BE49-F238E27FC236}">
              <a16:creationId xmlns:a16="http://schemas.microsoft.com/office/drawing/2014/main" id="{CF8DD6DD-7B83-4BE1-8FFF-C12F1D67511E}"/>
            </a:ext>
          </a:extLst>
        </xdr:cNvPr>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70530</xdr:rowOff>
    </xdr:from>
    <xdr:ext cx="469744" cy="259045"/>
    <xdr:sp macro="" textlink="">
      <xdr:nvSpPr>
        <xdr:cNvPr id="793" name="テキスト ボックス 792">
          <a:extLst>
            <a:ext uri="{FF2B5EF4-FFF2-40B4-BE49-F238E27FC236}">
              <a16:creationId xmlns:a16="http://schemas.microsoft.com/office/drawing/2014/main" id="{ACC842B8-7402-4AA4-AF95-A15EACB88898}"/>
            </a:ext>
          </a:extLst>
        </xdr:cNvPr>
        <xdr:cNvSpPr txBox="1"/>
      </xdr:nvSpPr>
      <xdr:spPr>
        <a:xfrm>
          <a:off x="21088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87511</xdr:rowOff>
    </xdr:from>
    <xdr:to>
      <xdr:col>107</xdr:col>
      <xdr:colOff>50800</xdr:colOff>
      <xdr:row>58</xdr:row>
      <xdr:rowOff>91763</xdr:rowOff>
    </xdr:to>
    <xdr:cxnSp macro="">
      <xdr:nvCxnSpPr>
        <xdr:cNvPr id="794" name="直線コネクタ 793">
          <a:extLst>
            <a:ext uri="{FF2B5EF4-FFF2-40B4-BE49-F238E27FC236}">
              <a16:creationId xmlns:a16="http://schemas.microsoft.com/office/drawing/2014/main" id="{5EEA5229-0450-4FFC-9150-D451F49A0705}"/>
            </a:ext>
          </a:extLst>
        </xdr:cNvPr>
        <xdr:cNvCxnSpPr/>
      </xdr:nvCxnSpPr>
      <xdr:spPr>
        <a:xfrm>
          <a:off x="19545300" y="10031611"/>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795" name="フローチャート: 判断 794">
          <a:extLst>
            <a:ext uri="{FF2B5EF4-FFF2-40B4-BE49-F238E27FC236}">
              <a16:creationId xmlns:a16="http://schemas.microsoft.com/office/drawing/2014/main" id="{38B08AEA-1ECF-4D61-9F51-1DB2686DB618}"/>
            </a:ext>
          </a:extLst>
        </xdr:cNvPr>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99013</xdr:rowOff>
    </xdr:from>
    <xdr:ext cx="469744" cy="259045"/>
    <xdr:sp macro="" textlink="">
      <xdr:nvSpPr>
        <xdr:cNvPr id="796" name="テキスト ボックス 795">
          <a:extLst>
            <a:ext uri="{FF2B5EF4-FFF2-40B4-BE49-F238E27FC236}">
              <a16:creationId xmlns:a16="http://schemas.microsoft.com/office/drawing/2014/main" id="{49E5FCC8-6C59-4CAD-9BBB-7B08921BFD50}"/>
            </a:ext>
          </a:extLst>
        </xdr:cNvPr>
        <xdr:cNvSpPr txBox="1"/>
      </xdr:nvSpPr>
      <xdr:spPr>
        <a:xfrm>
          <a:off x="20199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76149</xdr:rowOff>
    </xdr:from>
    <xdr:to>
      <xdr:col>102</xdr:col>
      <xdr:colOff>114300</xdr:colOff>
      <xdr:row>58</xdr:row>
      <xdr:rowOff>87511</xdr:rowOff>
    </xdr:to>
    <xdr:cxnSp macro="">
      <xdr:nvCxnSpPr>
        <xdr:cNvPr id="797" name="直線コネクタ 796">
          <a:extLst>
            <a:ext uri="{FF2B5EF4-FFF2-40B4-BE49-F238E27FC236}">
              <a16:creationId xmlns:a16="http://schemas.microsoft.com/office/drawing/2014/main" id="{08E94A7A-29E8-49C0-8962-F566B8D01CB6}"/>
            </a:ext>
          </a:extLst>
        </xdr:cNvPr>
        <xdr:cNvCxnSpPr/>
      </xdr:nvCxnSpPr>
      <xdr:spPr>
        <a:xfrm>
          <a:off x="18656300" y="10020249"/>
          <a:ext cx="889000" cy="1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10696</xdr:rowOff>
    </xdr:from>
    <xdr:to>
      <xdr:col>102</xdr:col>
      <xdr:colOff>165100</xdr:colOff>
      <xdr:row>58</xdr:row>
      <xdr:rowOff>112296</xdr:rowOff>
    </xdr:to>
    <xdr:sp macro="" textlink="">
      <xdr:nvSpPr>
        <xdr:cNvPr id="798" name="フローチャート: 判断 797">
          <a:extLst>
            <a:ext uri="{FF2B5EF4-FFF2-40B4-BE49-F238E27FC236}">
              <a16:creationId xmlns:a16="http://schemas.microsoft.com/office/drawing/2014/main" id="{B28516D7-C5DC-4E14-ADCA-476AF742563F}"/>
            </a:ext>
          </a:extLst>
        </xdr:cNvPr>
        <xdr:cNvSpPr/>
      </xdr:nvSpPr>
      <xdr:spPr>
        <a:xfrm>
          <a:off x="19494500" y="995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128823</xdr:rowOff>
    </xdr:from>
    <xdr:ext cx="469744" cy="259045"/>
    <xdr:sp macro="" textlink="">
      <xdr:nvSpPr>
        <xdr:cNvPr id="799" name="テキスト ボックス 798">
          <a:extLst>
            <a:ext uri="{FF2B5EF4-FFF2-40B4-BE49-F238E27FC236}">
              <a16:creationId xmlns:a16="http://schemas.microsoft.com/office/drawing/2014/main" id="{EF553498-D5F0-4E1B-8A30-7C4271032D07}"/>
            </a:ext>
          </a:extLst>
        </xdr:cNvPr>
        <xdr:cNvSpPr txBox="1"/>
      </xdr:nvSpPr>
      <xdr:spPr>
        <a:xfrm>
          <a:off x="19310428" y="973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9576</xdr:rowOff>
    </xdr:from>
    <xdr:to>
      <xdr:col>98</xdr:col>
      <xdr:colOff>38100</xdr:colOff>
      <xdr:row>58</xdr:row>
      <xdr:rowOff>111176</xdr:rowOff>
    </xdr:to>
    <xdr:sp macro="" textlink="">
      <xdr:nvSpPr>
        <xdr:cNvPr id="800" name="フローチャート: 判断 799">
          <a:extLst>
            <a:ext uri="{FF2B5EF4-FFF2-40B4-BE49-F238E27FC236}">
              <a16:creationId xmlns:a16="http://schemas.microsoft.com/office/drawing/2014/main" id="{5CF1DBD7-E3F9-413D-868A-8063CE0AE2B4}"/>
            </a:ext>
          </a:extLst>
        </xdr:cNvPr>
        <xdr:cNvSpPr/>
      </xdr:nvSpPr>
      <xdr:spPr>
        <a:xfrm>
          <a:off x="18605500" y="99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127703</xdr:rowOff>
    </xdr:from>
    <xdr:ext cx="469744" cy="259045"/>
    <xdr:sp macro="" textlink="">
      <xdr:nvSpPr>
        <xdr:cNvPr id="801" name="テキスト ボックス 800">
          <a:extLst>
            <a:ext uri="{FF2B5EF4-FFF2-40B4-BE49-F238E27FC236}">
              <a16:creationId xmlns:a16="http://schemas.microsoft.com/office/drawing/2014/main" id="{1DEF42D7-0B76-424F-93F1-80AF8B1C09C4}"/>
            </a:ext>
          </a:extLst>
        </xdr:cNvPr>
        <xdr:cNvSpPr txBox="1"/>
      </xdr:nvSpPr>
      <xdr:spPr>
        <a:xfrm>
          <a:off x="18421428" y="972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F92AC093-0AA9-4ABF-B8F9-8E8206B5FA54}"/>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2DE178B6-B478-4D79-9631-F857BF544269}"/>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23CB1329-46A2-4C28-B67A-788AF1CEB3A7}"/>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A856509D-4E2F-4D4E-9D98-E0619BD5EA6D}"/>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FC112E68-F4A9-479F-B661-FD3C10A92449}"/>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54198</xdr:rowOff>
    </xdr:from>
    <xdr:to>
      <xdr:col>116</xdr:col>
      <xdr:colOff>114300</xdr:colOff>
      <xdr:row>58</xdr:row>
      <xdr:rowOff>155798</xdr:rowOff>
    </xdr:to>
    <xdr:sp macro="" textlink="">
      <xdr:nvSpPr>
        <xdr:cNvPr id="807" name="楕円 806">
          <a:extLst>
            <a:ext uri="{FF2B5EF4-FFF2-40B4-BE49-F238E27FC236}">
              <a16:creationId xmlns:a16="http://schemas.microsoft.com/office/drawing/2014/main" id="{7C9B91CC-8403-4A7F-9307-3042BCD02E11}"/>
            </a:ext>
          </a:extLst>
        </xdr:cNvPr>
        <xdr:cNvSpPr/>
      </xdr:nvSpPr>
      <xdr:spPr>
        <a:xfrm>
          <a:off x="22110700" y="999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140575</xdr:rowOff>
    </xdr:from>
    <xdr:ext cx="469744" cy="259045"/>
    <xdr:sp macro="" textlink="">
      <xdr:nvSpPr>
        <xdr:cNvPr id="808" name="貸付金該当値テキスト">
          <a:extLst>
            <a:ext uri="{FF2B5EF4-FFF2-40B4-BE49-F238E27FC236}">
              <a16:creationId xmlns:a16="http://schemas.microsoft.com/office/drawing/2014/main" id="{A3DF8F22-2DEA-483B-969F-ADEA55B3F5DF}"/>
            </a:ext>
          </a:extLst>
        </xdr:cNvPr>
        <xdr:cNvSpPr txBox="1"/>
      </xdr:nvSpPr>
      <xdr:spPr>
        <a:xfrm>
          <a:off x="22212300" y="991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49718</xdr:rowOff>
    </xdr:from>
    <xdr:to>
      <xdr:col>112</xdr:col>
      <xdr:colOff>38100</xdr:colOff>
      <xdr:row>58</xdr:row>
      <xdr:rowOff>151318</xdr:rowOff>
    </xdr:to>
    <xdr:sp macro="" textlink="">
      <xdr:nvSpPr>
        <xdr:cNvPr id="809" name="楕円 808">
          <a:extLst>
            <a:ext uri="{FF2B5EF4-FFF2-40B4-BE49-F238E27FC236}">
              <a16:creationId xmlns:a16="http://schemas.microsoft.com/office/drawing/2014/main" id="{273A1D81-3DA6-4EFF-BD7E-7C6B723A342A}"/>
            </a:ext>
          </a:extLst>
        </xdr:cNvPr>
        <xdr:cNvSpPr/>
      </xdr:nvSpPr>
      <xdr:spPr>
        <a:xfrm>
          <a:off x="21272500" y="999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142445</xdr:rowOff>
    </xdr:from>
    <xdr:ext cx="469744" cy="259045"/>
    <xdr:sp macro="" textlink="">
      <xdr:nvSpPr>
        <xdr:cNvPr id="810" name="テキスト ボックス 809">
          <a:extLst>
            <a:ext uri="{FF2B5EF4-FFF2-40B4-BE49-F238E27FC236}">
              <a16:creationId xmlns:a16="http://schemas.microsoft.com/office/drawing/2014/main" id="{2E2B02B3-00F1-4775-AD8B-2098FC4CD709}"/>
            </a:ext>
          </a:extLst>
        </xdr:cNvPr>
        <xdr:cNvSpPr txBox="1"/>
      </xdr:nvSpPr>
      <xdr:spPr>
        <a:xfrm>
          <a:off x="21088428" y="1008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40963</xdr:rowOff>
    </xdr:from>
    <xdr:to>
      <xdr:col>107</xdr:col>
      <xdr:colOff>101600</xdr:colOff>
      <xdr:row>58</xdr:row>
      <xdr:rowOff>142563</xdr:rowOff>
    </xdr:to>
    <xdr:sp macro="" textlink="">
      <xdr:nvSpPr>
        <xdr:cNvPr id="811" name="楕円 810">
          <a:extLst>
            <a:ext uri="{FF2B5EF4-FFF2-40B4-BE49-F238E27FC236}">
              <a16:creationId xmlns:a16="http://schemas.microsoft.com/office/drawing/2014/main" id="{AF8F254B-D02E-48D5-8147-1EF0D659734E}"/>
            </a:ext>
          </a:extLst>
        </xdr:cNvPr>
        <xdr:cNvSpPr/>
      </xdr:nvSpPr>
      <xdr:spPr>
        <a:xfrm>
          <a:off x="20383500" y="998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133690</xdr:rowOff>
    </xdr:from>
    <xdr:ext cx="469744" cy="259045"/>
    <xdr:sp macro="" textlink="">
      <xdr:nvSpPr>
        <xdr:cNvPr id="812" name="テキスト ボックス 811">
          <a:extLst>
            <a:ext uri="{FF2B5EF4-FFF2-40B4-BE49-F238E27FC236}">
              <a16:creationId xmlns:a16="http://schemas.microsoft.com/office/drawing/2014/main" id="{91283E88-126C-400D-8A9C-2997488E0359}"/>
            </a:ext>
          </a:extLst>
        </xdr:cNvPr>
        <xdr:cNvSpPr txBox="1"/>
      </xdr:nvSpPr>
      <xdr:spPr>
        <a:xfrm>
          <a:off x="20199428" y="1007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36711</xdr:rowOff>
    </xdr:from>
    <xdr:to>
      <xdr:col>102</xdr:col>
      <xdr:colOff>165100</xdr:colOff>
      <xdr:row>58</xdr:row>
      <xdr:rowOff>138311</xdr:rowOff>
    </xdr:to>
    <xdr:sp macro="" textlink="">
      <xdr:nvSpPr>
        <xdr:cNvPr id="813" name="楕円 812">
          <a:extLst>
            <a:ext uri="{FF2B5EF4-FFF2-40B4-BE49-F238E27FC236}">
              <a16:creationId xmlns:a16="http://schemas.microsoft.com/office/drawing/2014/main" id="{7C0D3F27-BE22-439C-AA29-8F57E4276585}"/>
            </a:ext>
          </a:extLst>
        </xdr:cNvPr>
        <xdr:cNvSpPr/>
      </xdr:nvSpPr>
      <xdr:spPr>
        <a:xfrm>
          <a:off x="19494500" y="998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129438</xdr:rowOff>
    </xdr:from>
    <xdr:ext cx="469744" cy="259045"/>
    <xdr:sp macro="" textlink="">
      <xdr:nvSpPr>
        <xdr:cNvPr id="814" name="テキスト ボックス 813">
          <a:extLst>
            <a:ext uri="{FF2B5EF4-FFF2-40B4-BE49-F238E27FC236}">
              <a16:creationId xmlns:a16="http://schemas.microsoft.com/office/drawing/2014/main" id="{11CFC7D1-7596-4790-BDB7-C022C9573F7D}"/>
            </a:ext>
          </a:extLst>
        </xdr:cNvPr>
        <xdr:cNvSpPr txBox="1"/>
      </xdr:nvSpPr>
      <xdr:spPr>
        <a:xfrm>
          <a:off x="19310428" y="1007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25349</xdr:rowOff>
    </xdr:from>
    <xdr:to>
      <xdr:col>98</xdr:col>
      <xdr:colOff>38100</xdr:colOff>
      <xdr:row>58</xdr:row>
      <xdr:rowOff>126949</xdr:rowOff>
    </xdr:to>
    <xdr:sp macro="" textlink="">
      <xdr:nvSpPr>
        <xdr:cNvPr id="815" name="楕円 814">
          <a:extLst>
            <a:ext uri="{FF2B5EF4-FFF2-40B4-BE49-F238E27FC236}">
              <a16:creationId xmlns:a16="http://schemas.microsoft.com/office/drawing/2014/main" id="{C7A8BEE7-F177-417C-86DF-34DE21576EE4}"/>
            </a:ext>
          </a:extLst>
        </xdr:cNvPr>
        <xdr:cNvSpPr/>
      </xdr:nvSpPr>
      <xdr:spPr>
        <a:xfrm>
          <a:off x="18605500" y="99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118076</xdr:rowOff>
    </xdr:from>
    <xdr:ext cx="469744" cy="259045"/>
    <xdr:sp macro="" textlink="">
      <xdr:nvSpPr>
        <xdr:cNvPr id="816" name="テキスト ボックス 815">
          <a:extLst>
            <a:ext uri="{FF2B5EF4-FFF2-40B4-BE49-F238E27FC236}">
              <a16:creationId xmlns:a16="http://schemas.microsoft.com/office/drawing/2014/main" id="{78F99453-DEB1-4533-A188-A83AAABA7951}"/>
            </a:ext>
          </a:extLst>
        </xdr:cNvPr>
        <xdr:cNvSpPr txBox="1"/>
      </xdr:nvSpPr>
      <xdr:spPr>
        <a:xfrm>
          <a:off x="18421428" y="1006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6F20E21-FA63-48CE-9CC7-BB70AAF688AD}"/>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EBA9A0C3-B96C-4276-B06C-2FCAC3DDEA46}"/>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10BFAF71-8A3A-47D2-951D-37BAFF76B448}"/>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64C7061D-B4A4-4DD1-8004-C6C5F6936C03}"/>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A9B92581-2F6C-46BC-9188-79407DFCF64A}"/>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67D907A9-F5C5-4D41-BF3D-09EF4DBFCF1D}"/>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65004839-3285-4D65-9BE9-13B713A0AD61}"/>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5B2CCC48-D66E-48CA-B33E-19E3A3041867}"/>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941F1EAA-B328-4522-B37B-CB61DAF64E3A}"/>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CD25AC7-7E12-4750-970E-6FE5C8B0643D}"/>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a:extLst>
            <a:ext uri="{FF2B5EF4-FFF2-40B4-BE49-F238E27FC236}">
              <a16:creationId xmlns:a16="http://schemas.microsoft.com/office/drawing/2014/main" id="{FF2DA07C-C82C-4F0F-BD35-B20A6476F776}"/>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C4C0793D-1914-4D46-AADF-8D8C9A1157BF}"/>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a:extLst>
            <a:ext uri="{FF2B5EF4-FFF2-40B4-BE49-F238E27FC236}">
              <a16:creationId xmlns:a16="http://schemas.microsoft.com/office/drawing/2014/main" id="{752CF162-B268-44CB-BCE5-8E2AB0456026}"/>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44A7556B-2D79-48A4-98BF-333837D6A2FB}"/>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a:extLst>
            <a:ext uri="{FF2B5EF4-FFF2-40B4-BE49-F238E27FC236}">
              <a16:creationId xmlns:a16="http://schemas.microsoft.com/office/drawing/2014/main" id="{3B00B5B6-0104-44CF-B5F1-4865C8FFFE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C91634DF-D9AE-4848-B46F-B7A39BAF1CAC}"/>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a:extLst>
            <a:ext uri="{FF2B5EF4-FFF2-40B4-BE49-F238E27FC236}">
              <a16:creationId xmlns:a16="http://schemas.microsoft.com/office/drawing/2014/main" id="{0B77B6DB-221F-4140-BE69-E99028756D67}"/>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59AF7646-4384-4349-AD0A-CC5E644AAF11}"/>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CE8B6A4B-1032-4052-8969-E5EDE9E45EED}"/>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995D0513-53E9-4FF7-A2BA-43C608981E19}"/>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5D75FFCD-C2CD-404F-8CE0-57FB5D5478CC}"/>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EB575449-8851-4882-9D24-752E06098374}"/>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A792F46E-5FBA-4F33-8D83-4B1096721465}"/>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A07D20C1-C65C-413F-B775-93B6C5360F68}"/>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41" name="直線コネクタ 840">
          <a:extLst>
            <a:ext uri="{FF2B5EF4-FFF2-40B4-BE49-F238E27FC236}">
              <a16:creationId xmlns:a16="http://schemas.microsoft.com/office/drawing/2014/main" id="{07167A73-7B8D-4424-8077-A104AC9A8624}"/>
            </a:ext>
          </a:extLst>
        </xdr:cNvPr>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42" name="繰出金最小値テキスト">
          <a:extLst>
            <a:ext uri="{FF2B5EF4-FFF2-40B4-BE49-F238E27FC236}">
              <a16:creationId xmlns:a16="http://schemas.microsoft.com/office/drawing/2014/main" id="{EF123D02-A05A-40F7-8C24-86566DF5C130}"/>
            </a:ext>
          </a:extLst>
        </xdr:cNvPr>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43" name="直線コネクタ 842">
          <a:extLst>
            <a:ext uri="{FF2B5EF4-FFF2-40B4-BE49-F238E27FC236}">
              <a16:creationId xmlns:a16="http://schemas.microsoft.com/office/drawing/2014/main" id="{2D17DE56-9F7C-42FC-A9B7-5A38305CD201}"/>
            </a:ext>
          </a:extLst>
        </xdr:cNvPr>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44" name="繰出金最大値テキスト">
          <a:extLst>
            <a:ext uri="{FF2B5EF4-FFF2-40B4-BE49-F238E27FC236}">
              <a16:creationId xmlns:a16="http://schemas.microsoft.com/office/drawing/2014/main" id="{4B050364-0CD1-429C-B260-DADB7EC44616}"/>
            </a:ext>
          </a:extLst>
        </xdr:cNvPr>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45" name="直線コネクタ 844">
          <a:extLst>
            <a:ext uri="{FF2B5EF4-FFF2-40B4-BE49-F238E27FC236}">
              <a16:creationId xmlns:a16="http://schemas.microsoft.com/office/drawing/2014/main" id="{67AD8751-2FC2-48FD-83E1-7BD63A4BA5B3}"/>
            </a:ext>
          </a:extLst>
        </xdr:cNvPr>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131521</xdr:rowOff>
    </xdr:from>
    <xdr:to>
      <xdr:col>116</xdr:col>
      <xdr:colOff>63500</xdr:colOff>
      <xdr:row>77</xdr:row>
      <xdr:rowOff>158826</xdr:rowOff>
    </xdr:to>
    <xdr:cxnSp macro="">
      <xdr:nvCxnSpPr>
        <xdr:cNvPr id="846" name="直線コネクタ 845">
          <a:extLst>
            <a:ext uri="{FF2B5EF4-FFF2-40B4-BE49-F238E27FC236}">
              <a16:creationId xmlns:a16="http://schemas.microsoft.com/office/drawing/2014/main" id="{5DD820C4-F4C9-471A-8B6F-97934FAA6D6B}"/>
            </a:ext>
          </a:extLst>
        </xdr:cNvPr>
        <xdr:cNvCxnSpPr/>
      </xdr:nvCxnSpPr>
      <xdr:spPr>
        <a:xfrm flipV="1">
          <a:off x="21323300" y="13333171"/>
          <a:ext cx="8382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132415</xdr:rowOff>
    </xdr:from>
    <xdr:ext cx="534377" cy="259045"/>
    <xdr:sp macro="" textlink="">
      <xdr:nvSpPr>
        <xdr:cNvPr id="847" name="繰出金平均値テキスト">
          <a:extLst>
            <a:ext uri="{FF2B5EF4-FFF2-40B4-BE49-F238E27FC236}">
              <a16:creationId xmlns:a16="http://schemas.microsoft.com/office/drawing/2014/main" id="{B1CAA37F-1925-4120-8DD8-4E29F6C83BFB}"/>
            </a:ext>
          </a:extLst>
        </xdr:cNvPr>
        <xdr:cNvSpPr txBox="1"/>
      </xdr:nvSpPr>
      <xdr:spPr>
        <a:xfrm>
          <a:off x="22212300" y="12991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48" name="フローチャート: 判断 847">
          <a:extLst>
            <a:ext uri="{FF2B5EF4-FFF2-40B4-BE49-F238E27FC236}">
              <a16:creationId xmlns:a16="http://schemas.microsoft.com/office/drawing/2014/main" id="{6D86C4B8-CA18-4CE0-9FA1-365DC5D93CE6}"/>
            </a:ext>
          </a:extLst>
        </xdr:cNvPr>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125057</xdr:rowOff>
    </xdr:from>
    <xdr:to>
      <xdr:col>111</xdr:col>
      <xdr:colOff>177800</xdr:colOff>
      <xdr:row>77</xdr:row>
      <xdr:rowOff>158826</xdr:rowOff>
    </xdr:to>
    <xdr:cxnSp macro="">
      <xdr:nvCxnSpPr>
        <xdr:cNvPr id="849" name="直線コネクタ 848">
          <a:extLst>
            <a:ext uri="{FF2B5EF4-FFF2-40B4-BE49-F238E27FC236}">
              <a16:creationId xmlns:a16="http://schemas.microsoft.com/office/drawing/2014/main" id="{1235BE40-3B89-4E6A-B156-D65FAE916A02}"/>
            </a:ext>
          </a:extLst>
        </xdr:cNvPr>
        <xdr:cNvCxnSpPr/>
      </xdr:nvCxnSpPr>
      <xdr:spPr>
        <a:xfrm>
          <a:off x="20434300" y="13326707"/>
          <a:ext cx="889000" cy="3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50" name="フローチャート: 判断 849">
          <a:extLst>
            <a:ext uri="{FF2B5EF4-FFF2-40B4-BE49-F238E27FC236}">
              <a16:creationId xmlns:a16="http://schemas.microsoft.com/office/drawing/2014/main" id="{A9302A31-DF9D-4F40-A4FB-847847855AFA}"/>
            </a:ext>
          </a:extLst>
        </xdr:cNvPr>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43502</xdr:rowOff>
    </xdr:from>
    <xdr:ext cx="534377" cy="259045"/>
    <xdr:sp macro="" textlink="">
      <xdr:nvSpPr>
        <xdr:cNvPr id="851" name="テキスト ボックス 850">
          <a:extLst>
            <a:ext uri="{FF2B5EF4-FFF2-40B4-BE49-F238E27FC236}">
              <a16:creationId xmlns:a16="http://schemas.microsoft.com/office/drawing/2014/main" id="{69B9E0DE-ABFD-45A0-A89E-466A0DF3A080}"/>
            </a:ext>
          </a:extLst>
        </xdr:cNvPr>
        <xdr:cNvSpPr txBox="1"/>
      </xdr:nvSpPr>
      <xdr:spPr>
        <a:xfrm>
          <a:off x="21056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125057</xdr:rowOff>
    </xdr:from>
    <xdr:to>
      <xdr:col>107</xdr:col>
      <xdr:colOff>50800</xdr:colOff>
      <xdr:row>77</xdr:row>
      <xdr:rowOff>144272</xdr:rowOff>
    </xdr:to>
    <xdr:cxnSp macro="">
      <xdr:nvCxnSpPr>
        <xdr:cNvPr id="852" name="直線コネクタ 851">
          <a:extLst>
            <a:ext uri="{FF2B5EF4-FFF2-40B4-BE49-F238E27FC236}">
              <a16:creationId xmlns:a16="http://schemas.microsoft.com/office/drawing/2014/main" id="{8365B441-15ED-49E7-A70B-D4ABF6131F7B}"/>
            </a:ext>
          </a:extLst>
        </xdr:cNvPr>
        <xdr:cNvCxnSpPr/>
      </xdr:nvCxnSpPr>
      <xdr:spPr>
        <a:xfrm flipV="1">
          <a:off x="19545300" y="13326707"/>
          <a:ext cx="889000" cy="1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53" name="フローチャート: 判断 852">
          <a:extLst>
            <a:ext uri="{FF2B5EF4-FFF2-40B4-BE49-F238E27FC236}">
              <a16:creationId xmlns:a16="http://schemas.microsoft.com/office/drawing/2014/main" id="{A584FA8F-8FC9-4BCC-B51F-B601015500E4}"/>
            </a:ext>
          </a:extLst>
        </xdr:cNvPr>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168483</xdr:rowOff>
    </xdr:from>
    <xdr:ext cx="534377" cy="259045"/>
    <xdr:sp macro="" textlink="">
      <xdr:nvSpPr>
        <xdr:cNvPr id="854" name="テキスト ボックス 853">
          <a:extLst>
            <a:ext uri="{FF2B5EF4-FFF2-40B4-BE49-F238E27FC236}">
              <a16:creationId xmlns:a16="http://schemas.microsoft.com/office/drawing/2014/main" id="{08172F4D-B476-4E2C-9E2C-4B85D429A69B}"/>
            </a:ext>
          </a:extLst>
        </xdr:cNvPr>
        <xdr:cNvSpPr txBox="1"/>
      </xdr:nvSpPr>
      <xdr:spPr>
        <a:xfrm>
          <a:off x="20167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144272</xdr:rowOff>
    </xdr:from>
    <xdr:to>
      <xdr:col>102</xdr:col>
      <xdr:colOff>114300</xdr:colOff>
      <xdr:row>78</xdr:row>
      <xdr:rowOff>66611</xdr:rowOff>
    </xdr:to>
    <xdr:cxnSp macro="">
      <xdr:nvCxnSpPr>
        <xdr:cNvPr id="855" name="直線コネクタ 854">
          <a:extLst>
            <a:ext uri="{FF2B5EF4-FFF2-40B4-BE49-F238E27FC236}">
              <a16:creationId xmlns:a16="http://schemas.microsoft.com/office/drawing/2014/main" id="{AC07EDEF-0D87-4C04-AE34-3F9FE3B6FD7A}"/>
            </a:ext>
          </a:extLst>
        </xdr:cNvPr>
        <xdr:cNvCxnSpPr/>
      </xdr:nvCxnSpPr>
      <xdr:spPr>
        <a:xfrm flipV="1">
          <a:off x="18656300" y="13345922"/>
          <a:ext cx="889000" cy="9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111227</xdr:rowOff>
    </xdr:from>
    <xdr:to>
      <xdr:col>102</xdr:col>
      <xdr:colOff>165100</xdr:colOff>
      <xdr:row>77</xdr:row>
      <xdr:rowOff>41377</xdr:rowOff>
    </xdr:to>
    <xdr:sp macro="" textlink="">
      <xdr:nvSpPr>
        <xdr:cNvPr id="856" name="フローチャート: 判断 855">
          <a:extLst>
            <a:ext uri="{FF2B5EF4-FFF2-40B4-BE49-F238E27FC236}">
              <a16:creationId xmlns:a16="http://schemas.microsoft.com/office/drawing/2014/main" id="{FD50C52C-26FD-4A78-B98B-A3CBFE81ADD0}"/>
            </a:ext>
          </a:extLst>
        </xdr:cNvPr>
        <xdr:cNvSpPr/>
      </xdr:nvSpPr>
      <xdr:spPr>
        <a:xfrm>
          <a:off x="19494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57904</xdr:rowOff>
    </xdr:from>
    <xdr:ext cx="534377" cy="259045"/>
    <xdr:sp macro="" textlink="">
      <xdr:nvSpPr>
        <xdr:cNvPr id="857" name="テキスト ボックス 856">
          <a:extLst>
            <a:ext uri="{FF2B5EF4-FFF2-40B4-BE49-F238E27FC236}">
              <a16:creationId xmlns:a16="http://schemas.microsoft.com/office/drawing/2014/main" id="{A72728DF-9AA6-483B-95F2-DE837587BDCB}"/>
            </a:ext>
          </a:extLst>
        </xdr:cNvPr>
        <xdr:cNvSpPr txBox="1"/>
      </xdr:nvSpPr>
      <xdr:spPr>
        <a:xfrm>
          <a:off x="19278111" y="1291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149034</xdr:rowOff>
    </xdr:from>
    <xdr:to>
      <xdr:col>98</xdr:col>
      <xdr:colOff>38100</xdr:colOff>
      <xdr:row>77</xdr:row>
      <xdr:rowOff>79184</xdr:rowOff>
    </xdr:to>
    <xdr:sp macro="" textlink="">
      <xdr:nvSpPr>
        <xdr:cNvPr id="858" name="フローチャート: 判断 857">
          <a:extLst>
            <a:ext uri="{FF2B5EF4-FFF2-40B4-BE49-F238E27FC236}">
              <a16:creationId xmlns:a16="http://schemas.microsoft.com/office/drawing/2014/main" id="{4B7C7B1C-F2E5-4B2F-91B6-7D34C9E0E9BD}"/>
            </a:ext>
          </a:extLst>
        </xdr:cNvPr>
        <xdr:cNvSpPr/>
      </xdr:nvSpPr>
      <xdr:spPr>
        <a:xfrm>
          <a:off x="18605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95711</xdr:rowOff>
    </xdr:from>
    <xdr:ext cx="534377" cy="259045"/>
    <xdr:sp macro="" textlink="">
      <xdr:nvSpPr>
        <xdr:cNvPr id="859" name="テキスト ボックス 858">
          <a:extLst>
            <a:ext uri="{FF2B5EF4-FFF2-40B4-BE49-F238E27FC236}">
              <a16:creationId xmlns:a16="http://schemas.microsoft.com/office/drawing/2014/main" id="{6FA17022-481E-4949-8546-20F553DB5F2C}"/>
            </a:ext>
          </a:extLst>
        </xdr:cNvPr>
        <xdr:cNvSpPr txBox="1"/>
      </xdr:nvSpPr>
      <xdr:spPr>
        <a:xfrm>
          <a:off x="18389111" y="1295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BC2BA3B-A408-4FFC-9971-6E68B80EC503}"/>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6A07A92B-1573-4EAD-851D-4372217B67B2}"/>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5E971898-64B5-4AD9-B4A7-3242D88C10CE}"/>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177150C-4123-45A1-A08F-E9C5FF224485}"/>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51C16BE5-4C38-4E6A-8934-54DC554A3DC5}"/>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80721</xdr:rowOff>
    </xdr:from>
    <xdr:to>
      <xdr:col>116</xdr:col>
      <xdr:colOff>114300</xdr:colOff>
      <xdr:row>78</xdr:row>
      <xdr:rowOff>10871</xdr:rowOff>
    </xdr:to>
    <xdr:sp macro="" textlink="">
      <xdr:nvSpPr>
        <xdr:cNvPr id="865" name="楕円 864">
          <a:extLst>
            <a:ext uri="{FF2B5EF4-FFF2-40B4-BE49-F238E27FC236}">
              <a16:creationId xmlns:a16="http://schemas.microsoft.com/office/drawing/2014/main" id="{4AE64CA4-8AAC-4240-9793-41EFA4500DC9}"/>
            </a:ext>
          </a:extLst>
        </xdr:cNvPr>
        <xdr:cNvSpPr/>
      </xdr:nvSpPr>
      <xdr:spPr>
        <a:xfrm>
          <a:off x="22110700" y="1328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59148</xdr:rowOff>
    </xdr:from>
    <xdr:ext cx="534377" cy="259045"/>
    <xdr:sp macro="" textlink="">
      <xdr:nvSpPr>
        <xdr:cNvPr id="866" name="繰出金該当値テキスト">
          <a:extLst>
            <a:ext uri="{FF2B5EF4-FFF2-40B4-BE49-F238E27FC236}">
              <a16:creationId xmlns:a16="http://schemas.microsoft.com/office/drawing/2014/main" id="{81F6BA54-E640-4ACC-8C53-5EE1F4A85597}"/>
            </a:ext>
          </a:extLst>
        </xdr:cNvPr>
        <xdr:cNvSpPr txBox="1"/>
      </xdr:nvSpPr>
      <xdr:spPr>
        <a:xfrm>
          <a:off x="22212300" y="1326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108026</xdr:rowOff>
    </xdr:from>
    <xdr:to>
      <xdr:col>112</xdr:col>
      <xdr:colOff>38100</xdr:colOff>
      <xdr:row>78</xdr:row>
      <xdr:rowOff>38176</xdr:rowOff>
    </xdr:to>
    <xdr:sp macro="" textlink="">
      <xdr:nvSpPr>
        <xdr:cNvPr id="867" name="楕円 866">
          <a:extLst>
            <a:ext uri="{FF2B5EF4-FFF2-40B4-BE49-F238E27FC236}">
              <a16:creationId xmlns:a16="http://schemas.microsoft.com/office/drawing/2014/main" id="{546BEA9A-84D4-4259-A215-4E67510B294A}"/>
            </a:ext>
          </a:extLst>
        </xdr:cNvPr>
        <xdr:cNvSpPr/>
      </xdr:nvSpPr>
      <xdr:spPr>
        <a:xfrm>
          <a:off x="21272500" y="1330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29303</xdr:rowOff>
    </xdr:from>
    <xdr:ext cx="534377" cy="259045"/>
    <xdr:sp macro="" textlink="">
      <xdr:nvSpPr>
        <xdr:cNvPr id="868" name="テキスト ボックス 867">
          <a:extLst>
            <a:ext uri="{FF2B5EF4-FFF2-40B4-BE49-F238E27FC236}">
              <a16:creationId xmlns:a16="http://schemas.microsoft.com/office/drawing/2014/main" id="{4DE55D3A-25F8-4946-8337-0D16319E8050}"/>
            </a:ext>
          </a:extLst>
        </xdr:cNvPr>
        <xdr:cNvSpPr txBox="1"/>
      </xdr:nvSpPr>
      <xdr:spPr>
        <a:xfrm>
          <a:off x="21056111" y="1340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74257</xdr:rowOff>
    </xdr:from>
    <xdr:to>
      <xdr:col>107</xdr:col>
      <xdr:colOff>101600</xdr:colOff>
      <xdr:row>78</xdr:row>
      <xdr:rowOff>4407</xdr:rowOff>
    </xdr:to>
    <xdr:sp macro="" textlink="">
      <xdr:nvSpPr>
        <xdr:cNvPr id="869" name="楕円 868">
          <a:extLst>
            <a:ext uri="{FF2B5EF4-FFF2-40B4-BE49-F238E27FC236}">
              <a16:creationId xmlns:a16="http://schemas.microsoft.com/office/drawing/2014/main" id="{AA0321A3-69AB-4012-99F4-30E7784D6574}"/>
            </a:ext>
          </a:extLst>
        </xdr:cNvPr>
        <xdr:cNvSpPr/>
      </xdr:nvSpPr>
      <xdr:spPr>
        <a:xfrm>
          <a:off x="20383500" y="132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166984</xdr:rowOff>
    </xdr:from>
    <xdr:ext cx="534377" cy="259045"/>
    <xdr:sp macro="" textlink="">
      <xdr:nvSpPr>
        <xdr:cNvPr id="870" name="テキスト ボックス 869">
          <a:extLst>
            <a:ext uri="{FF2B5EF4-FFF2-40B4-BE49-F238E27FC236}">
              <a16:creationId xmlns:a16="http://schemas.microsoft.com/office/drawing/2014/main" id="{3133C0A9-149F-4497-91F9-6BE982CFD005}"/>
            </a:ext>
          </a:extLst>
        </xdr:cNvPr>
        <xdr:cNvSpPr txBox="1"/>
      </xdr:nvSpPr>
      <xdr:spPr>
        <a:xfrm>
          <a:off x="20167111" y="1336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93472</xdr:rowOff>
    </xdr:from>
    <xdr:to>
      <xdr:col>102</xdr:col>
      <xdr:colOff>165100</xdr:colOff>
      <xdr:row>78</xdr:row>
      <xdr:rowOff>23622</xdr:rowOff>
    </xdr:to>
    <xdr:sp macro="" textlink="">
      <xdr:nvSpPr>
        <xdr:cNvPr id="871" name="楕円 870">
          <a:extLst>
            <a:ext uri="{FF2B5EF4-FFF2-40B4-BE49-F238E27FC236}">
              <a16:creationId xmlns:a16="http://schemas.microsoft.com/office/drawing/2014/main" id="{76EBA979-EBAF-495D-A2DD-A436C427024C}"/>
            </a:ext>
          </a:extLst>
        </xdr:cNvPr>
        <xdr:cNvSpPr/>
      </xdr:nvSpPr>
      <xdr:spPr>
        <a:xfrm>
          <a:off x="19494500" y="1329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14749</xdr:rowOff>
    </xdr:from>
    <xdr:ext cx="534377" cy="259045"/>
    <xdr:sp macro="" textlink="">
      <xdr:nvSpPr>
        <xdr:cNvPr id="872" name="テキスト ボックス 871">
          <a:extLst>
            <a:ext uri="{FF2B5EF4-FFF2-40B4-BE49-F238E27FC236}">
              <a16:creationId xmlns:a16="http://schemas.microsoft.com/office/drawing/2014/main" id="{52BC5B45-7FE0-4734-82C6-6C324AF6A2AE}"/>
            </a:ext>
          </a:extLst>
        </xdr:cNvPr>
        <xdr:cNvSpPr txBox="1"/>
      </xdr:nvSpPr>
      <xdr:spPr>
        <a:xfrm>
          <a:off x="19278111" y="1338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15811</xdr:rowOff>
    </xdr:from>
    <xdr:to>
      <xdr:col>98</xdr:col>
      <xdr:colOff>38100</xdr:colOff>
      <xdr:row>78</xdr:row>
      <xdr:rowOff>117411</xdr:rowOff>
    </xdr:to>
    <xdr:sp macro="" textlink="">
      <xdr:nvSpPr>
        <xdr:cNvPr id="873" name="楕円 872">
          <a:extLst>
            <a:ext uri="{FF2B5EF4-FFF2-40B4-BE49-F238E27FC236}">
              <a16:creationId xmlns:a16="http://schemas.microsoft.com/office/drawing/2014/main" id="{F0918BE6-2CD1-44F6-AB7F-B635E85E469B}"/>
            </a:ext>
          </a:extLst>
        </xdr:cNvPr>
        <xdr:cNvSpPr/>
      </xdr:nvSpPr>
      <xdr:spPr>
        <a:xfrm>
          <a:off x="18605500" y="1338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108538</xdr:rowOff>
    </xdr:from>
    <xdr:ext cx="534377" cy="259045"/>
    <xdr:sp macro="" textlink="">
      <xdr:nvSpPr>
        <xdr:cNvPr id="874" name="テキスト ボックス 873">
          <a:extLst>
            <a:ext uri="{FF2B5EF4-FFF2-40B4-BE49-F238E27FC236}">
              <a16:creationId xmlns:a16="http://schemas.microsoft.com/office/drawing/2014/main" id="{9DECDE9E-0E2C-45BC-AB85-3FC459CB1D7B}"/>
            </a:ext>
          </a:extLst>
        </xdr:cNvPr>
        <xdr:cNvSpPr txBox="1"/>
      </xdr:nvSpPr>
      <xdr:spPr>
        <a:xfrm>
          <a:off x="18389111" y="1348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20AB98A0-F94A-4B29-88F5-9FCC4DBD4B22}"/>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F6ED8F63-A883-44E9-863C-7B75BFF01C36}"/>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6A3AE06E-713D-471C-A9A3-3AB8704A4FF4}"/>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F79742BC-8836-499A-BCE1-8F84181D5245}"/>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758BA48C-5B50-466D-AC80-05765371DCF3}"/>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3C2AF4E6-F5AE-4948-969C-3111185B6E33}"/>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1120593F-87EC-4C42-B9FB-6179F3016FA4}"/>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BE05181-ACA5-4769-AF32-4112F0870924}"/>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4D82C602-F35C-40DE-8434-91CB14F7827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351FB0BC-BB1D-44B4-9C22-D6EFF32FA572}"/>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5" name="直線コネクタ 884">
          <a:extLst>
            <a:ext uri="{FF2B5EF4-FFF2-40B4-BE49-F238E27FC236}">
              <a16:creationId xmlns:a16="http://schemas.microsoft.com/office/drawing/2014/main" id="{49DD8CDC-5061-4E16-8D28-509E86C30969}"/>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6" name="テキスト ボックス 885">
          <a:extLst>
            <a:ext uri="{FF2B5EF4-FFF2-40B4-BE49-F238E27FC236}">
              <a16:creationId xmlns:a16="http://schemas.microsoft.com/office/drawing/2014/main" id="{87F786DB-38B0-45DE-AE35-6CA387BEC7AF}"/>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7" name="直線コネクタ 886">
          <a:extLst>
            <a:ext uri="{FF2B5EF4-FFF2-40B4-BE49-F238E27FC236}">
              <a16:creationId xmlns:a16="http://schemas.microsoft.com/office/drawing/2014/main" id="{19B6F65F-94FF-46A7-9460-183015470F12}"/>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8" name="テキスト ボックス 887">
          <a:extLst>
            <a:ext uri="{FF2B5EF4-FFF2-40B4-BE49-F238E27FC236}">
              <a16:creationId xmlns:a16="http://schemas.microsoft.com/office/drawing/2014/main" id="{D8ABC684-8B13-4765-9C43-0A5A26FA7D2F}"/>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4B0902AF-D898-4538-97AB-10D1E5BD8584}"/>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0" name="テキスト ボックス 889">
          <a:extLst>
            <a:ext uri="{FF2B5EF4-FFF2-40B4-BE49-F238E27FC236}">
              <a16:creationId xmlns:a16="http://schemas.microsoft.com/office/drawing/2014/main" id="{35D99233-FD90-44FC-A2CD-29561DED652B}"/>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1" name="直線コネクタ 890">
          <a:extLst>
            <a:ext uri="{FF2B5EF4-FFF2-40B4-BE49-F238E27FC236}">
              <a16:creationId xmlns:a16="http://schemas.microsoft.com/office/drawing/2014/main" id="{9386381B-1D3A-417B-AD81-EA72CC9D1344}"/>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2" name="テキスト ボックス 891">
          <a:extLst>
            <a:ext uri="{FF2B5EF4-FFF2-40B4-BE49-F238E27FC236}">
              <a16:creationId xmlns:a16="http://schemas.microsoft.com/office/drawing/2014/main" id="{9DB7580B-3FFC-4D4C-B2FC-AA0638E74708}"/>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3" name="直線コネクタ 892">
          <a:extLst>
            <a:ext uri="{FF2B5EF4-FFF2-40B4-BE49-F238E27FC236}">
              <a16:creationId xmlns:a16="http://schemas.microsoft.com/office/drawing/2014/main" id="{91B438EF-868E-424D-9699-3D964959267B}"/>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4" name="テキスト ボックス 893">
          <a:extLst>
            <a:ext uri="{FF2B5EF4-FFF2-40B4-BE49-F238E27FC236}">
              <a16:creationId xmlns:a16="http://schemas.microsoft.com/office/drawing/2014/main" id="{FE24072F-B5BF-42DF-8F82-77003B543069}"/>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55781ABB-20C4-4E41-A2DC-151A8CA40092}"/>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a:extLst>
            <a:ext uri="{FF2B5EF4-FFF2-40B4-BE49-F238E27FC236}">
              <a16:creationId xmlns:a16="http://schemas.microsoft.com/office/drawing/2014/main" id="{5AE75DB4-E3AC-46B4-BD63-7E0EF2DEAF5E}"/>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BC15BD40-A828-4A0C-A1ED-E0BE206DF29B}"/>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8" name="直線コネクタ 897">
          <a:extLst>
            <a:ext uri="{FF2B5EF4-FFF2-40B4-BE49-F238E27FC236}">
              <a16:creationId xmlns:a16="http://schemas.microsoft.com/office/drawing/2014/main" id="{3442AC39-D4D8-416E-AFFD-82B43B4BC339}"/>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9" name="前年度繰上充用金最小値テキスト">
          <a:extLst>
            <a:ext uri="{FF2B5EF4-FFF2-40B4-BE49-F238E27FC236}">
              <a16:creationId xmlns:a16="http://schemas.microsoft.com/office/drawing/2014/main" id="{DC6AC623-BB6B-43AE-9537-AE61606AAB5F}"/>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0" name="直線コネクタ 899">
          <a:extLst>
            <a:ext uri="{FF2B5EF4-FFF2-40B4-BE49-F238E27FC236}">
              <a16:creationId xmlns:a16="http://schemas.microsoft.com/office/drawing/2014/main" id="{98AA0E9E-C3C8-49ED-ABB4-E4AE74356DD6}"/>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1" name="前年度繰上充用金最大値テキスト">
          <a:extLst>
            <a:ext uri="{FF2B5EF4-FFF2-40B4-BE49-F238E27FC236}">
              <a16:creationId xmlns:a16="http://schemas.microsoft.com/office/drawing/2014/main" id="{B518EA97-8F37-4667-AA68-A56255519B2B}"/>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2" name="直線コネクタ 901">
          <a:extLst>
            <a:ext uri="{FF2B5EF4-FFF2-40B4-BE49-F238E27FC236}">
              <a16:creationId xmlns:a16="http://schemas.microsoft.com/office/drawing/2014/main" id="{71EBBB79-D9A7-4D19-8BA7-5BB246A62886}"/>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3" name="直線コネクタ 902">
          <a:extLst>
            <a:ext uri="{FF2B5EF4-FFF2-40B4-BE49-F238E27FC236}">
              <a16:creationId xmlns:a16="http://schemas.microsoft.com/office/drawing/2014/main" id="{04D00FF0-63DA-47C8-B200-8A315A8A522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4" name="前年度繰上充用金平均値テキスト">
          <a:extLst>
            <a:ext uri="{FF2B5EF4-FFF2-40B4-BE49-F238E27FC236}">
              <a16:creationId xmlns:a16="http://schemas.microsoft.com/office/drawing/2014/main" id="{A8AF1500-B353-4852-A4F8-AF380DE4BF25}"/>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5" name="フローチャート: 判断 904">
          <a:extLst>
            <a:ext uri="{FF2B5EF4-FFF2-40B4-BE49-F238E27FC236}">
              <a16:creationId xmlns:a16="http://schemas.microsoft.com/office/drawing/2014/main" id="{2CAE5C91-6CBC-4E10-9498-CA8C65D97F66}"/>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6" name="直線コネクタ 905">
          <a:extLst>
            <a:ext uri="{FF2B5EF4-FFF2-40B4-BE49-F238E27FC236}">
              <a16:creationId xmlns:a16="http://schemas.microsoft.com/office/drawing/2014/main" id="{56F977AA-7628-436F-AAF9-F8B1BEA7179A}"/>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7" name="フローチャート: 判断 906">
          <a:extLst>
            <a:ext uri="{FF2B5EF4-FFF2-40B4-BE49-F238E27FC236}">
              <a16:creationId xmlns:a16="http://schemas.microsoft.com/office/drawing/2014/main" id="{BAC26A59-A3D8-4493-A134-825C3E6B5A73}"/>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8" name="テキスト ボックス 907">
          <a:extLst>
            <a:ext uri="{FF2B5EF4-FFF2-40B4-BE49-F238E27FC236}">
              <a16:creationId xmlns:a16="http://schemas.microsoft.com/office/drawing/2014/main" id="{F23D5836-A5C6-4B95-8308-1306659B3A13}"/>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9" name="直線コネクタ 908">
          <a:extLst>
            <a:ext uri="{FF2B5EF4-FFF2-40B4-BE49-F238E27FC236}">
              <a16:creationId xmlns:a16="http://schemas.microsoft.com/office/drawing/2014/main" id="{28482C5D-1A92-42DC-8065-ED5C3B11DB9F}"/>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0" name="フローチャート: 判断 909">
          <a:extLst>
            <a:ext uri="{FF2B5EF4-FFF2-40B4-BE49-F238E27FC236}">
              <a16:creationId xmlns:a16="http://schemas.microsoft.com/office/drawing/2014/main" id="{21469C86-607C-4C96-819E-A490D72C1B1A}"/>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1" name="テキスト ボックス 910">
          <a:extLst>
            <a:ext uri="{FF2B5EF4-FFF2-40B4-BE49-F238E27FC236}">
              <a16:creationId xmlns:a16="http://schemas.microsoft.com/office/drawing/2014/main" id="{087E5774-E95A-4FAD-9A51-A632BC417624}"/>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2" name="直線コネクタ 911">
          <a:extLst>
            <a:ext uri="{FF2B5EF4-FFF2-40B4-BE49-F238E27FC236}">
              <a16:creationId xmlns:a16="http://schemas.microsoft.com/office/drawing/2014/main" id="{2A906F8A-89BC-49B4-B701-9C408509C4FA}"/>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13" name="フローチャート: 判断 912">
          <a:extLst>
            <a:ext uri="{FF2B5EF4-FFF2-40B4-BE49-F238E27FC236}">
              <a16:creationId xmlns:a16="http://schemas.microsoft.com/office/drawing/2014/main" id="{9FA7D6DC-8D38-4A16-82BA-C7A2D28D4992}"/>
            </a:ext>
          </a:extLst>
        </xdr:cNvPr>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14" name="テキスト ボックス 913">
          <a:extLst>
            <a:ext uri="{FF2B5EF4-FFF2-40B4-BE49-F238E27FC236}">
              <a16:creationId xmlns:a16="http://schemas.microsoft.com/office/drawing/2014/main" id="{10AA42A1-E10F-4550-9B83-A4ADE4F343A4}"/>
            </a:ext>
          </a:extLst>
        </xdr:cNvPr>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5" name="フローチャート: 判断 914">
          <a:extLst>
            <a:ext uri="{FF2B5EF4-FFF2-40B4-BE49-F238E27FC236}">
              <a16:creationId xmlns:a16="http://schemas.microsoft.com/office/drawing/2014/main" id="{AF1541A4-8DA4-4CB6-BE61-A46A21CB2194}"/>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6" name="テキスト ボックス 915">
          <a:extLst>
            <a:ext uri="{FF2B5EF4-FFF2-40B4-BE49-F238E27FC236}">
              <a16:creationId xmlns:a16="http://schemas.microsoft.com/office/drawing/2014/main" id="{75CBCB92-AED7-4B95-BB64-DA1ABA6899D1}"/>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B74A1DD7-4967-4186-A8BB-B08AC3213F33}"/>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F1BA1D7E-0675-4E82-A5B0-D0BE6419A54B}"/>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B6D9D0F3-74FD-4316-8FE1-C6DA5E8C8A18}"/>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8161A21B-537D-429A-9FE3-A85993C310B6}"/>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85610B2C-889A-4AEA-BEA2-12E7E329A4CF}"/>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2" name="楕円 921">
          <a:extLst>
            <a:ext uri="{FF2B5EF4-FFF2-40B4-BE49-F238E27FC236}">
              <a16:creationId xmlns:a16="http://schemas.microsoft.com/office/drawing/2014/main" id="{233B39F7-75CF-40A6-99E6-379D23D78D5A}"/>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3" name="前年度繰上充用金該当値テキスト">
          <a:extLst>
            <a:ext uri="{FF2B5EF4-FFF2-40B4-BE49-F238E27FC236}">
              <a16:creationId xmlns:a16="http://schemas.microsoft.com/office/drawing/2014/main" id="{C7AC96E2-8BC0-495C-8779-B3C37DA6A4FD}"/>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4" name="楕円 923">
          <a:extLst>
            <a:ext uri="{FF2B5EF4-FFF2-40B4-BE49-F238E27FC236}">
              <a16:creationId xmlns:a16="http://schemas.microsoft.com/office/drawing/2014/main" id="{879F2D59-638C-4F5D-ADAB-9AD7706F23A3}"/>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5" name="テキスト ボックス 924">
          <a:extLst>
            <a:ext uri="{FF2B5EF4-FFF2-40B4-BE49-F238E27FC236}">
              <a16:creationId xmlns:a16="http://schemas.microsoft.com/office/drawing/2014/main" id="{80F3808B-F7D0-446C-9A14-8B6C3ED14887}"/>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6" name="楕円 925">
          <a:extLst>
            <a:ext uri="{FF2B5EF4-FFF2-40B4-BE49-F238E27FC236}">
              <a16:creationId xmlns:a16="http://schemas.microsoft.com/office/drawing/2014/main" id="{094873B9-C0E7-48D7-8F93-D37141348BD2}"/>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7" name="テキスト ボックス 926">
          <a:extLst>
            <a:ext uri="{FF2B5EF4-FFF2-40B4-BE49-F238E27FC236}">
              <a16:creationId xmlns:a16="http://schemas.microsoft.com/office/drawing/2014/main" id="{569428C5-A52C-401C-9C0E-4C66499922B9}"/>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8" name="楕円 927">
          <a:extLst>
            <a:ext uri="{FF2B5EF4-FFF2-40B4-BE49-F238E27FC236}">
              <a16:creationId xmlns:a16="http://schemas.microsoft.com/office/drawing/2014/main" id="{DD30AA08-97F3-4016-AACB-FD7AE16E72E9}"/>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9" name="テキスト ボックス 928">
          <a:extLst>
            <a:ext uri="{FF2B5EF4-FFF2-40B4-BE49-F238E27FC236}">
              <a16:creationId xmlns:a16="http://schemas.microsoft.com/office/drawing/2014/main" id="{76C04FD0-924A-4284-8808-CEDD76690B6A}"/>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0" name="楕円 929">
          <a:extLst>
            <a:ext uri="{FF2B5EF4-FFF2-40B4-BE49-F238E27FC236}">
              <a16:creationId xmlns:a16="http://schemas.microsoft.com/office/drawing/2014/main" id="{37A5F534-F53B-464D-8490-41BA90779DC5}"/>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C770FE88-CB84-4975-A1EE-996CC5C9E964}"/>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2ECF3CE4-FF68-49BA-8AE0-89A34F2D6FF9}"/>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5A4719B8-C358-4C5B-9906-72E8C417BFC4}"/>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AFC48521-9A87-49AC-A0DE-8A1B74FB345C}"/>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428,658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主な構成項目である扶助費は、平成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年度から年々上昇を続けており、類似団体内平均値を上回っている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円減少しているが、これは平成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年度に行った補助事業である臨時福祉給付金事業の終了による反動が主な要因となっている。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円減少したが、これは前年度において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大雪に伴う除排雪経費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加したためである。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（うち新規整備）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において大幅に増加した。これは、はしかみハマの駅あるでぃ～ばの建設に係る工事費等が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物件費は類似団体内平均値を下回ってはいるが、平成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年度から増加傾向にあ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おり、需用費及び役務費等の削減により物件費の減を目指す。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公債費は類似団体内平均値</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と概ね同水準で推移しているが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長期的には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公債費は減少傾向にあり、今後も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新規発行債の抑制により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削減を目指す。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53FB921-20AE-44B9-9067-8719055840C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CB2387F7-C756-4596-AB82-89A36213BC22}"/>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EEFE299A-B7A1-40B1-9830-48BEEFB172E6}"/>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C3B9C3A4-BBCB-4B0F-87B4-F53841FC2DB8}"/>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青森県階上町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E42BFBA-EE7F-4CB6-B21F-D6C7758BD13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834FFE0-BB20-472C-903F-B1F398298EF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BE0FF0B-A4ED-4106-86B6-B8641270C4A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87B2331-5723-4CF9-9EAD-ADC67F72896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EF828D6-E634-4CEE-B0D2-E451EE3481B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20DC4F38-469D-4EDB-B17D-B9449BF0AD5A}"/>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13,719
13,668
94.01
6,194,943
5,880,759
313,487
3,752,484
6,865,842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AB29010-7465-42F2-8E46-969909E0E33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9F9B70E-7D71-48DA-A6AF-60E784107DE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B28647D-9A29-41B4-9417-74B608E3BE2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5F0C4E9-7E97-4A78-BEB3-F8974586B52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982C32E-0C1B-4600-BC78-308B74B9110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FEB15C37-922D-40CB-BF9C-C229011A2277}"/>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55531F69-C054-4C7E-B741-F1831FC20359}"/>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73FB3DC9-4FF0-4251-B637-C04CED955E29}"/>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51B526F9-0C10-4DE1-8534-26DB200BA95F}"/>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D020383-7131-42DA-A3A2-0B18F9A5297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DD6D2D87-4BAD-4332-9CC4-1BD42CC5C286}"/>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B1781052-8AA4-4D1D-8BCF-6F8057CCAFCF}"/>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7647AEA6-A063-41EB-88EF-7D4A19D35699}"/>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A53DCC8-9D46-4D3A-A981-9678C0212638}"/>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2F4BC8B-F988-4826-9F48-CF933FA67B0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BD570E12-EA4F-42A8-AFB2-5B21C1833612}"/>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9BA5D89-A43B-41E5-B487-2B6F0159F67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83B60558-AB74-4CB4-ACA6-8B8D59CC8D6C}"/>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8E620045-DCC0-443D-BCB7-FA6CB2224DA8}"/>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E44C446C-03D6-403B-A434-EB7A56D5E36D}"/>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1112ECE3-00B3-4E1D-8D5A-A13FF36103E1}"/>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542AC650-C1FD-4AFE-97F8-D7CD82B0DB86}"/>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F3D296D8-8721-4021-B356-57B8A73B88E1}"/>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B2899C39-E88E-45D6-9429-1FDA79C76454}"/>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E88EE229-F2AD-4CFE-A307-20ED7703ABC3}"/>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1C76288-03E3-4C69-B4DD-F72DD1C9E87C}"/>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62D904E4-76D7-4CCE-A75C-94B57ADD109C}"/>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A7435475-209D-4E12-B5FB-1208B7CE2188}"/>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8B014828-6FCC-4E01-ACA4-97A41B78AE13}"/>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52CA0C64-4612-48C6-8F99-23DD5D03DB65}"/>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7EC6E8E1-8957-4C0E-94DA-ABFBC9B62DB7}"/>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CED5A92B-C197-4CA9-9DCE-791D424D2749}"/>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705EDFFF-7A24-4DE3-8E86-CBD4DADC4257}"/>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B975377E-1440-4E01-8490-D55A33180862}"/>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C03D9D90-3619-4330-A4F5-2A8351A42F82}"/>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3C9DBAA9-27F5-47EC-BBCC-724FA6581926}"/>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4D7FDF54-E0BA-4817-9FD6-9C97C8F65CD6}"/>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9D58063E-869D-4CB2-B34D-7D160091680C}"/>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8F183A68-AA2E-42CF-BA56-8FE360C52BED}"/>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7314F51C-053F-49A2-B760-DBAB85A3763A}"/>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DFE95F4-4E63-4AFE-AF23-E995AC880366}"/>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A58A6CBE-4BA4-480F-B630-4E48F5A589DD}"/>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CC32400F-A2FD-49FD-BCB5-3E313B13BE9F}"/>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A9230205-4DC6-49AF-878D-318786118104}"/>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E626556C-9E01-407B-9BF6-58A76ECF53F8}"/>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AE7E343B-4C80-4C28-B48D-DA180338466A}"/>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a:extLst>
            <a:ext uri="{FF2B5EF4-FFF2-40B4-BE49-F238E27FC236}">
              <a16:creationId xmlns:a16="http://schemas.microsoft.com/office/drawing/2014/main" id="{41BB27CB-3C01-47ED-811F-5A6F4BD4D9CE}"/>
            </a:ext>
          </a:extLst>
        </xdr:cNvPr>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a:extLst>
            <a:ext uri="{FF2B5EF4-FFF2-40B4-BE49-F238E27FC236}">
              <a16:creationId xmlns:a16="http://schemas.microsoft.com/office/drawing/2014/main" id="{61C787E8-CA82-40E4-BB98-0BAB155D6D9F}"/>
            </a:ext>
          </a:extLst>
        </xdr:cNvPr>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a:extLst>
            <a:ext uri="{FF2B5EF4-FFF2-40B4-BE49-F238E27FC236}">
              <a16:creationId xmlns:a16="http://schemas.microsoft.com/office/drawing/2014/main" id="{3ED680C8-B6AE-4AE4-8E9A-6ECD12FA5E3F}"/>
            </a:ext>
          </a:extLst>
        </xdr:cNvPr>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a:extLst>
            <a:ext uri="{FF2B5EF4-FFF2-40B4-BE49-F238E27FC236}">
              <a16:creationId xmlns:a16="http://schemas.microsoft.com/office/drawing/2014/main" id="{0DAE6866-AE34-4D47-9E70-78332A5A6669}"/>
            </a:ext>
          </a:extLst>
        </xdr:cNvPr>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a:extLst>
            <a:ext uri="{FF2B5EF4-FFF2-40B4-BE49-F238E27FC236}">
              <a16:creationId xmlns:a16="http://schemas.microsoft.com/office/drawing/2014/main" id="{82337147-EA29-4C63-A77F-9CB909C7BC79}"/>
            </a:ext>
          </a:extLst>
        </xdr:cNvPr>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97082</xdr:rowOff>
    </xdr:from>
    <xdr:to>
      <xdr:col>24</xdr:col>
      <xdr:colOff>63500</xdr:colOff>
      <xdr:row>37</xdr:row>
      <xdr:rowOff>98552</xdr:rowOff>
    </xdr:to>
    <xdr:cxnSp macro="">
      <xdr:nvCxnSpPr>
        <xdr:cNvPr id="63" name="直線コネクタ 62">
          <a:extLst>
            <a:ext uri="{FF2B5EF4-FFF2-40B4-BE49-F238E27FC236}">
              <a16:creationId xmlns:a16="http://schemas.microsoft.com/office/drawing/2014/main" id="{B988A36E-AA3E-4488-9D9C-01989B3457BF}"/>
            </a:ext>
          </a:extLst>
        </xdr:cNvPr>
        <xdr:cNvCxnSpPr/>
      </xdr:nvCxnSpPr>
      <xdr:spPr>
        <a:xfrm>
          <a:off x="3797300" y="6440732"/>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160110</xdr:rowOff>
    </xdr:from>
    <xdr:ext cx="469744" cy="259045"/>
    <xdr:sp macro="" textlink="">
      <xdr:nvSpPr>
        <xdr:cNvPr id="64" name="議会費平均値テキスト">
          <a:extLst>
            <a:ext uri="{FF2B5EF4-FFF2-40B4-BE49-F238E27FC236}">
              <a16:creationId xmlns:a16="http://schemas.microsoft.com/office/drawing/2014/main" id="{75800B43-3D92-400C-8D6C-D610487F085B}"/>
            </a:ext>
          </a:extLst>
        </xdr:cNvPr>
        <xdr:cNvSpPr txBox="1"/>
      </xdr:nvSpPr>
      <xdr:spPr>
        <a:xfrm>
          <a:off x="4686300" y="6160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a:extLst>
            <a:ext uri="{FF2B5EF4-FFF2-40B4-BE49-F238E27FC236}">
              <a16:creationId xmlns:a16="http://schemas.microsoft.com/office/drawing/2014/main" id="{48D91541-69AD-42B3-8389-6BF04460D843}"/>
            </a:ext>
          </a:extLst>
        </xdr:cNvPr>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23767</xdr:rowOff>
    </xdr:from>
    <xdr:to>
      <xdr:col>19</xdr:col>
      <xdr:colOff>177800</xdr:colOff>
      <xdr:row>37</xdr:row>
      <xdr:rowOff>97082</xdr:rowOff>
    </xdr:to>
    <xdr:cxnSp macro="">
      <xdr:nvCxnSpPr>
        <xdr:cNvPr id="66" name="直線コネクタ 65">
          <a:extLst>
            <a:ext uri="{FF2B5EF4-FFF2-40B4-BE49-F238E27FC236}">
              <a16:creationId xmlns:a16="http://schemas.microsoft.com/office/drawing/2014/main" id="{DAA59447-9DDA-42D2-A2CC-7F829AEF2D95}"/>
            </a:ext>
          </a:extLst>
        </xdr:cNvPr>
        <xdr:cNvCxnSpPr/>
      </xdr:nvCxnSpPr>
      <xdr:spPr>
        <a:xfrm>
          <a:off x="2908300" y="6367417"/>
          <a:ext cx="889000" cy="7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a:extLst>
            <a:ext uri="{FF2B5EF4-FFF2-40B4-BE49-F238E27FC236}">
              <a16:creationId xmlns:a16="http://schemas.microsoft.com/office/drawing/2014/main" id="{9693086B-F179-4001-A093-724E300BB8BA}"/>
            </a:ext>
          </a:extLst>
        </xdr:cNvPr>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80644</xdr:rowOff>
    </xdr:from>
    <xdr:ext cx="469744" cy="259045"/>
    <xdr:sp macro="" textlink="">
      <xdr:nvSpPr>
        <xdr:cNvPr id="68" name="テキスト ボックス 67">
          <a:extLst>
            <a:ext uri="{FF2B5EF4-FFF2-40B4-BE49-F238E27FC236}">
              <a16:creationId xmlns:a16="http://schemas.microsoft.com/office/drawing/2014/main" id="{777B5647-5B86-490A-9923-30935794EF8B}"/>
            </a:ext>
          </a:extLst>
        </xdr:cNvPr>
        <xdr:cNvSpPr txBox="1"/>
      </xdr:nvSpPr>
      <xdr:spPr>
        <a:xfrm>
          <a:off x="3562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23767</xdr:rowOff>
    </xdr:from>
    <xdr:to>
      <xdr:col>15</xdr:col>
      <xdr:colOff>50800</xdr:colOff>
      <xdr:row>37</xdr:row>
      <xdr:rowOff>113411</xdr:rowOff>
    </xdr:to>
    <xdr:cxnSp macro="">
      <xdr:nvCxnSpPr>
        <xdr:cNvPr id="69" name="直線コネクタ 68">
          <a:extLst>
            <a:ext uri="{FF2B5EF4-FFF2-40B4-BE49-F238E27FC236}">
              <a16:creationId xmlns:a16="http://schemas.microsoft.com/office/drawing/2014/main" id="{7122927B-DFD2-49F6-BEB8-956DC012671F}"/>
            </a:ext>
          </a:extLst>
        </xdr:cNvPr>
        <xdr:cNvCxnSpPr/>
      </xdr:nvCxnSpPr>
      <xdr:spPr>
        <a:xfrm flipV="1">
          <a:off x="2019300" y="6367417"/>
          <a:ext cx="889000" cy="8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a:extLst>
            <a:ext uri="{FF2B5EF4-FFF2-40B4-BE49-F238E27FC236}">
              <a16:creationId xmlns:a16="http://schemas.microsoft.com/office/drawing/2014/main" id="{007218E9-BEA2-4155-B86E-FCDD37368413}"/>
            </a:ext>
          </a:extLst>
        </xdr:cNvPr>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5206</xdr:rowOff>
    </xdr:from>
    <xdr:ext cx="469744" cy="259045"/>
    <xdr:sp macro="" textlink="">
      <xdr:nvSpPr>
        <xdr:cNvPr id="71" name="テキスト ボックス 70">
          <a:extLst>
            <a:ext uri="{FF2B5EF4-FFF2-40B4-BE49-F238E27FC236}">
              <a16:creationId xmlns:a16="http://schemas.microsoft.com/office/drawing/2014/main" id="{E48FF434-8509-436C-B9F9-68E382BAD5FC}"/>
            </a:ext>
          </a:extLst>
        </xdr:cNvPr>
        <xdr:cNvSpPr txBox="1"/>
      </xdr:nvSpPr>
      <xdr:spPr>
        <a:xfrm>
          <a:off x="2673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98062</xdr:rowOff>
    </xdr:from>
    <xdr:to>
      <xdr:col>10</xdr:col>
      <xdr:colOff>114300</xdr:colOff>
      <xdr:row>37</xdr:row>
      <xdr:rowOff>113411</xdr:rowOff>
    </xdr:to>
    <xdr:cxnSp macro="">
      <xdr:nvCxnSpPr>
        <xdr:cNvPr id="72" name="直線コネクタ 71">
          <a:extLst>
            <a:ext uri="{FF2B5EF4-FFF2-40B4-BE49-F238E27FC236}">
              <a16:creationId xmlns:a16="http://schemas.microsoft.com/office/drawing/2014/main" id="{A701E4CC-BBE1-473B-98B1-827B162ADB09}"/>
            </a:ext>
          </a:extLst>
        </xdr:cNvPr>
        <xdr:cNvCxnSpPr/>
      </xdr:nvCxnSpPr>
      <xdr:spPr>
        <a:xfrm>
          <a:off x="1130300" y="6441712"/>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33710</xdr:rowOff>
    </xdr:from>
    <xdr:to>
      <xdr:col>10</xdr:col>
      <xdr:colOff>165100</xdr:colOff>
      <xdr:row>36</xdr:row>
      <xdr:rowOff>135310</xdr:rowOff>
    </xdr:to>
    <xdr:sp macro="" textlink="">
      <xdr:nvSpPr>
        <xdr:cNvPr id="73" name="フローチャート: 判断 72">
          <a:extLst>
            <a:ext uri="{FF2B5EF4-FFF2-40B4-BE49-F238E27FC236}">
              <a16:creationId xmlns:a16="http://schemas.microsoft.com/office/drawing/2014/main" id="{40D589D5-6D41-4C5D-A19B-7236D70AAC00}"/>
            </a:ext>
          </a:extLst>
        </xdr:cNvPr>
        <xdr:cNvSpPr/>
      </xdr:nvSpPr>
      <xdr:spPr>
        <a:xfrm>
          <a:off x="1968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151837</xdr:rowOff>
    </xdr:from>
    <xdr:ext cx="469744" cy="259045"/>
    <xdr:sp macro="" textlink="">
      <xdr:nvSpPr>
        <xdr:cNvPr id="74" name="テキスト ボックス 73">
          <a:extLst>
            <a:ext uri="{FF2B5EF4-FFF2-40B4-BE49-F238E27FC236}">
              <a16:creationId xmlns:a16="http://schemas.microsoft.com/office/drawing/2014/main" id="{ED230718-707B-4E41-B2EF-0649D0AA90F5}"/>
            </a:ext>
          </a:extLst>
        </xdr:cNvPr>
        <xdr:cNvSpPr txBox="1"/>
      </xdr:nvSpPr>
      <xdr:spPr>
        <a:xfrm>
          <a:off x="1784428" y="598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51671</xdr:rowOff>
    </xdr:from>
    <xdr:to>
      <xdr:col>6</xdr:col>
      <xdr:colOff>38100</xdr:colOff>
      <xdr:row>36</xdr:row>
      <xdr:rowOff>153271</xdr:rowOff>
    </xdr:to>
    <xdr:sp macro="" textlink="">
      <xdr:nvSpPr>
        <xdr:cNvPr id="75" name="フローチャート: 判断 74">
          <a:extLst>
            <a:ext uri="{FF2B5EF4-FFF2-40B4-BE49-F238E27FC236}">
              <a16:creationId xmlns:a16="http://schemas.microsoft.com/office/drawing/2014/main" id="{8124E427-DB1F-4A2E-B9DA-BEDCC6084055}"/>
            </a:ext>
          </a:extLst>
        </xdr:cNvPr>
        <xdr:cNvSpPr/>
      </xdr:nvSpPr>
      <xdr:spPr>
        <a:xfrm>
          <a:off x="1079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169798</xdr:rowOff>
    </xdr:from>
    <xdr:ext cx="469744" cy="259045"/>
    <xdr:sp macro="" textlink="">
      <xdr:nvSpPr>
        <xdr:cNvPr id="76" name="テキスト ボックス 75">
          <a:extLst>
            <a:ext uri="{FF2B5EF4-FFF2-40B4-BE49-F238E27FC236}">
              <a16:creationId xmlns:a16="http://schemas.microsoft.com/office/drawing/2014/main" id="{6E523D28-6E9A-45B6-8D7B-F26701484EE1}"/>
            </a:ext>
          </a:extLst>
        </xdr:cNvPr>
        <xdr:cNvSpPr txBox="1"/>
      </xdr:nvSpPr>
      <xdr:spPr>
        <a:xfrm>
          <a:off x="895428" y="599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8B4BDCDA-3E42-4B28-A1D4-F342973143A9}"/>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4FF1A35-1408-4C30-97CB-27F8A8D4BC91}"/>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E8F68924-FBEC-4EC5-96A9-FF5C33670FC3}"/>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AB986BD7-18DD-4028-A0C4-E5C6F8B0A99F}"/>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E8F5366C-9168-46F4-921B-95A2BFDD3E13}"/>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47752</xdr:rowOff>
    </xdr:from>
    <xdr:to>
      <xdr:col>24</xdr:col>
      <xdr:colOff>114300</xdr:colOff>
      <xdr:row>37</xdr:row>
      <xdr:rowOff>149352</xdr:rowOff>
    </xdr:to>
    <xdr:sp macro="" textlink="">
      <xdr:nvSpPr>
        <xdr:cNvPr id="82" name="楕円 81">
          <a:extLst>
            <a:ext uri="{FF2B5EF4-FFF2-40B4-BE49-F238E27FC236}">
              <a16:creationId xmlns:a16="http://schemas.microsoft.com/office/drawing/2014/main" id="{CCF89B38-5BC7-4070-81A9-B95441E0699D}"/>
            </a:ext>
          </a:extLst>
        </xdr:cNvPr>
        <xdr:cNvSpPr/>
      </xdr:nvSpPr>
      <xdr:spPr>
        <a:xfrm>
          <a:off x="4584700" y="63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26179</xdr:rowOff>
    </xdr:from>
    <xdr:ext cx="469744" cy="259045"/>
    <xdr:sp macro="" textlink="">
      <xdr:nvSpPr>
        <xdr:cNvPr id="83" name="議会費該当値テキスト">
          <a:extLst>
            <a:ext uri="{FF2B5EF4-FFF2-40B4-BE49-F238E27FC236}">
              <a16:creationId xmlns:a16="http://schemas.microsoft.com/office/drawing/2014/main" id="{9D71B273-A796-4137-B47F-2CEFB1745708}"/>
            </a:ext>
          </a:extLst>
        </xdr:cNvPr>
        <xdr:cNvSpPr txBox="1"/>
      </xdr:nvSpPr>
      <xdr:spPr>
        <a:xfrm>
          <a:off x="4686300" y="636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46282</xdr:rowOff>
    </xdr:from>
    <xdr:to>
      <xdr:col>20</xdr:col>
      <xdr:colOff>38100</xdr:colOff>
      <xdr:row>37</xdr:row>
      <xdr:rowOff>147882</xdr:rowOff>
    </xdr:to>
    <xdr:sp macro="" textlink="">
      <xdr:nvSpPr>
        <xdr:cNvPr id="84" name="楕円 83">
          <a:extLst>
            <a:ext uri="{FF2B5EF4-FFF2-40B4-BE49-F238E27FC236}">
              <a16:creationId xmlns:a16="http://schemas.microsoft.com/office/drawing/2014/main" id="{D4C38FB9-3A95-4112-BEA6-CB85B40A43AC}"/>
            </a:ext>
          </a:extLst>
        </xdr:cNvPr>
        <xdr:cNvSpPr/>
      </xdr:nvSpPr>
      <xdr:spPr>
        <a:xfrm>
          <a:off x="3746500" y="638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139009</xdr:rowOff>
    </xdr:from>
    <xdr:ext cx="469744" cy="259045"/>
    <xdr:sp macro="" textlink="">
      <xdr:nvSpPr>
        <xdr:cNvPr id="85" name="テキスト ボックス 84">
          <a:extLst>
            <a:ext uri="{FF2B5EF4-FFF2-40B4-BE49-F238E27FC236}">
              <a16:creationId xmlns:a16="http://schemas.microsoft.com/office/drawing/2014/main" id="{4BB09380-3040-4442-95A7-983D6E623C01}"/>
            </a:ext>
          </a:extLst>
        </xdr:cNvPr>
        <xdr:cNvSpPr txBox="1"/>
      </xdr:nvSpPr>
      <xdr:spPr>
        <a:xfrm>
          <a:off x="3562428" y="648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144417</xdr:rowOff>
    </xdr:from>
    <xdr:to>
      <xdr:col>15</xdr:col>
      <xdr:colOff>101600</xdr:colOff>
      <xdr:row>37</xdr:row>
      <xdr:rowOff>74567</xdr:rowOff>
    </xdr:to>
    <xdr:sp macro="" textlink="">
      <xdr:nvSpPr>
        <xdr:cNvPr id="86" name="楕円 85">
          <a:extLst>
            <a:ext uri="{FF2B5EF4-FFF2-40B4-BE49-F238E27FC236}">
              <a16:creationId xmlns:a16="http://schemas.microsoft.com/office/drawing/2014/main" id="{89815611-A535-43B0-9CC8-71345E25B948}"/>
            </a:ext>
          </a:extLst>
        </xdr:cNvPr>
        <xdr:cNvSpPr/>
      </xdr:nvSpPr>
      <xdr:spPr>
        <a:xfrm>
          <a:off x="2857500" y="63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65694</xdr:rowOff>
    </xdr:from>
    <xdr:ext cx="469744" cy="259045"/>
    <xdr:sp macro="" textlink="">
      <xdr:nvSpPr>
        <xdr:cNvPr id="87" name="テキスト ボックス 86">
          <a:extLst>
            <a:ext uri="{FF2B5EF4-FFF2-40B4-BE49-F238E27FC236}">
              <a16:creationId xmlns:a16="http://schemas.microsoft.com/office/drawing/2014/main" id="{BAECEF25-6AB1-4F54-AB83-16C8DE4F9BB0}"/>
            </a:ext>
          </a:extLst>
        </xdr:cNvPr>
        <xdr:cNvSpPr txBox="1"/>
      </xdr:nvSpPr>
      <xdr:spPr>
        <a:xfrm>
          <a:off x="2673428" y="640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62611</xdr:rowOff>
    </xdr:from>
    <xdr:to>
      <xdr:col>10</xdr:col>
      <xdr:colOff>165100</xdr:colOff>
      <xdr:row>37</xdr:row>
      <xdr:rowOff>164211</xdr:rowOff>
    </xdr:to>
    <xdr:sp macro="" textlink="">
      <xdr:nvSpPr>
        <xdr:cNvPr id="88" name="楕円 87">
          <a:extLst>
            <a:ext uri="{FF2B5EF4-FFF2-40B4-BE49-F238E27FC236}">
              <a16:creationId xmlns:a16="http://schemas.microsoft.com/office/drawing/2014/main" id="{25CEC372-FC78-4DE0-8023-3AD424D4FD14}"/>
            </a:ext>
          </a:extLst>
        </xdr:cNvPr>
        <xdr:cNvSpPr/>
      </xdr:nvSpPr>
      <xdr:spPr>
        <a:xfrm>
          <a:off x="1968500" y="640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155338</xdr:rowOff>
    </xdr:from>
    <xdr:ext cx="469744" cy="259045"/>
    <xdr:sp macro="" textlink="">
      <xdr:nvSpPr>
        <xdr:cNvPr id="89" name="テキスト ボックス 88">
          <a:extLst>
            <a:ext uri="{FF2B5EF4-FFF2-40B4-BE49-F238E27FC236}">
              <a16:creationId xmlns:a16="http://schemas.microsoft.com/office/drawing/2014/main" id="{98561F4B-E7BC-470F-979F-00DA3F8566F8}"/>
            </a:ext>
          </a:extLst>
        </xdr:cNvPr>
        <xdr:cNvSpPr txBox="1"/>
      </xdr:nvSpPr>
      <xdr:spPr>
        <a:xfrm>
          <a:off x="1784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47262</xdr:rowOff>
    </xdr:from>
    <xdr:to>
      <xdr:col>6</xdr:col>
      <xdr:colOff>38100</xdr:colOff>
      <xdr:row>37</xdr:row>
      <xdr:rowOff>148862</xdr:rowOff>
    </xdr:to>
    <xdr:sp macro="" textlink="">
      <xdr:nvSpPr>
        <xdr:cNvPr id="90" name="楕円 89">
          <a:extLst>
            <a:ext uri="{FF2B5EF4-FFF2-40B4-BE49-F238E27FC236}">
              <a16:creationId xmlns:a16="http://schemas.microsoft.com/office/drawing/2014/main" id="{965B204A-2519-4B4B-92DA-45E4B84E53BD}"/>
            </a:ext>
          </a:extLst>
        </xdr:cNvPr>
        <xdr:cNvSpPr/>
      </xdr:nvSpPr>
      <xdr:spPr>
        <a:xfrm>
          <a:off x="1079500" y="639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139989</xdr:rowOff>
    </xdr:from>
    <xdr:ext cx="469744" cy="259045"/>
    <xdr:sp macro="" textlink="">
      <xdr:nvSpPr>
        <xdr:cNvPr id="91" name="テキスト ボックス 90">
          <a:extLst>
            <a:ext uri="{FF2B5EF4-FFF2-40B4-BE49-F238E27FC236}">
              <a16:creationId xmlns:a16="http://schemas.microsoft.com/office/drawing/2014/main" id="{6EA8EF27-07F9-46EB-866A-A546B821BB68}"/>
            </a:ext>
          </a:extLst>
        </xdr:cNvPr>
        <xdr:cNvSpPr txBox="1"/>
      </xdr:nvSpPr>
      <xdr:spPr>
        <a:xfrm>
          <a:off x="895428" y="648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8791E9FB-2632-48D0-96BA-F5D72C9E79F8}"/>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AC80DE2-5370-4CAD-A7DF-7E2227118B0F}"/>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29A29A03-07F8-4117-BB2F-724AD0FD1CB8}"/>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69A7105B-51F5-4CED-9387-6E23F26A411E}"/>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6707FF74-84FA-4FAA-B88B-460F4363A8F3}"/>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FB667877-EA34-4B51-9372-C2EE92BA0D8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58D6DFA4-8D57-4DC6-A585-CC770C970F32}"/>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C4D84E3-B08B-44AC-989B-9153BB62B9CB}"/>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BB925F06-5A87-4639-B4F8-ED12440952DD}"/>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F4FE82C5-1114-42C9-A89E-7A480AF40A8A}"/>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8001A012-2620-4752-BD39-49048302E15C}"/>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D787B7CB-3CEF-4AE7-9595-6DB736D07E3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64EDD06A-1D19-4C4D-B308-5A612381B26D}"/>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43C4307E-02EC-4292-A283-0B2944B4AD87}"/>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4A5D1D09-BBBB-4E72-9E31-7B9F0DC986C5}"/>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2E612DCD-87BC-45E2-BE7F-4FFF96D40B04}"/>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54F5B9D6-6E7A-4F7B-88D7-149D96812985}"/>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FBE49F38-1C23-4431-A2D7-294975E26AB9}"/>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96F1E502-A835-4E56-A0C2-EA84045AB882}"/>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3BA2E47B-DB2A-44FD-BA83-144436B97124}"/>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7F1DD241-CE8D-4BFA-A4FF-ADD838A05B89}"/>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3962A29F-5D3D-4BE5-B200-B06AAFBA1E77}"/>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34618D15-CB5D-4D69-88F8-741C24910394}"/>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76222F15-EE18-4E98-AD9F-25BFAAEEFDD8}"/>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D0EF50E2-FA77-4C0F-9E8A-1850E80B3D9C}"/>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a:extLst>
            <a:ext uri="{FF2B5EF4-FFF2-40B4-BE49-F238E27FC236}">
              <a16:creationId xmlns:a16="http://schemas.microsoft.com/office/drawing/2014/main" id="{A8B5D843-DEE0-4E05-A88D-2B4BC09B7EDE}"/>
            </a:ext>
          </a:extLst>
        </xdr:cNvPr>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a:extLst>
            <a:ext uri="{FF2B5EF4-FFF2-40B4-BE49-F238E27FC236}">
              <a16:creationId xmlns:a16="http://schemas.microsoft.com/office/drawing/2014/main" id="{E9FF3F94-B4FC-482A-8CBF-3DD9775BDD1B}"/>
            </a:ext>
          </a:extLst>
        </xdr:cNvPr>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a:extLst>
            <a:ext uri="{FF2B5EF4-FFF2-40B4-BE49-F238E27FC236}">
              <a16:creationId xmlns:a16="http://schemas.microsoft.com/office/drawing/2014/main" id="{1851D092-D409-4235-BFDE-46DBCCA42661}"/>
            </a:ext>
          </a:extLst>
        </xdr:cNvPr>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a:extLst>
            <a:ext uri="{FF2B5EF4-FFF2-40B4-BE49-F238E27FC236}">
              <a16:creationId xmlns:a16="http://schemas.microsoft.com/office/drawing/2014/main" id="{061F3CCF-76D7-43D6-AD15-4A7C94734103}"/>
            </a:ext>
          </a:extLst>
        </xdr:cNvPr>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a:extLst>
            <a:ext uri="{FF2B5EF4-FFF2-40B4-BE49-F238E27FC236}">
              <a16:creationId xmlns:a16="http://schemas.microsoft.com/office/drawing/2014/main" id="{F3A4AA98-59E8-4454-9DA0-F83AF7A12762}"/>
            </a:ext>
          </a:extLst>
        </xdr:cNvPr>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41461</xdr:rowOff>
    </xdr:from>
    <xdr:to>
      <xdr:col>24</xdr:col>
      <xdr:colOff>63500</xdr:colOff>
      <xdr:row>58</xdr:row>
      <xdr:rowOff>68462</xdr:rowOff>
    </xdr:to>
    <xdr:cxnSp macro="">
      <xdr:nvCxnSpPr>
        <xdr:cNvPr id="122" name="直線コネクタ 121">
          <a:extLst>
            <a:ext uri="{FF2B5EF4-FFF2-40B4-BE49-F238E27FC236}">
              <a16:creationId xmlns:a16="http://schemas.microsoft.com/office/drawing/2014/main" id="{B9FE2375-99A8-4F7C-B61F-9D5A9CFE8C7B}"/>
            </a:ext>
          </a:extLst>
        </xdr:cNvPr>
        <xdr:cNvCxnSpPr/>
      </xdr:nvCxnSpPr>
      <xdr:spPr>
        <a:xfrm>
          <a:off x="3797300" y="9985561"/>
          <a:ext cx="838200" cy="2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100928</xdr:rowOff>
    </xdr:from>
    <xdr:ext cx="534377" cy="259045"/>
    <xdr:sp macro="" textlink="">
      <xdr:nvSpPr>
        <xdr:cNvPr id="123" name="総務費平均値テキスト">
          <a:extLst>
            <a:ext uri="{FF2B5EF4-FFF2-40B4-BE49-F238E27FC236}">
              <a16:creationId xmlns:a16="http://schemas.microsoft.com/office/drawing/2014/main" id="{CD0242C4-4F17-4F47-8224-9289862521A5}"/>
            </a:ext>
          </a:extLst>
        </xdr:cNvPr>
        <xdr:cNvSpPr txBox="1"/>
      </xdr:nvSpPr>
      <xdr:spPr>
        <a:xfrm>
          <a:off x="4686300" y="9702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a:extLst>
            <a:ext uri="{FF2B5EF4-FFF2-40B4-BE49-F238E27FC236}">
              <a16:creationId xmlns:a16="http://schemas.microsoft.com/office/drawing/2014/main" id="{80E4576F-7CCF-4A78-87E3-71E3F7304C6C}"/>
            </a:ext>
          </a:extLst>
        </xdr:cNvPr>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10730</xdr:rowOff>
    </xdr:from>
    <xdr:to>
      <xdr:col>19</xdr:col>
      <xdr:colOff>177800</xdr:colOff>
      <xdr:row>58</xdr:row>
      <xdr:rowOff>41461</xdr:rowOff>
    </xdr:to>
    <xdr:cxnSp macro="">
      <xdr:nvCxnSpPr>
        <xdr:cNvPr id="125" name="直線コネクタ 124">
          <a:extLst>
            <a:ext uri="{FF2B5EF4-FFF2-40B4-BE49-F238E27FC236}">
              <a16:creationId xmlns:a16="http://schemas.microsoft.com/office/drawing/2014/main" id="{1D13CA97-FA37-4D9E-BCED-3F90E7A84515}"/>
            </a:ext>
          </a:extLst>
        </xdr:cNvPr>
        <xdr:cNvCxnSpPr/>
      </xdr:nvCxnSpPr>
      <xdr:spPr>
        <a:xfrm>
          <a:off x="2908300" y="9954830"/>
          <a:ext cx="889000" cy="3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a:extLst>
            <a:ext uri="{FF2B5EF4-FFF2-40B4-BE49-F238E27FC236}">
              <a16:creationId xmlns:a16="http://schemas.microsoft.com/office/drawing/2014/main" id="{8ED830A2-0B76-4755-B790-BFC770F9BB71}"/>
            </a:ext>
          </a:extLst>
        </xdr:cNvPr>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29388</xdr:rowOff>
    </xdr:from>
    <xdr:ext cx="534377" cy="259045"/>
    <xdr:sp macro="" textlink="">
      <xdr:nvSpPr>
        <xdr:cNvPr id="127" name="テキスト ボックス 126">
          <a:extLst>
            <a:ext uri="{FF2B5EF4-FFF2-40B4-BE49-F238E27FC236}">
              <a16:creationId xmlns:a16="http://schemas.microsoft.com/office/drawing/2014/main" id="{077DA04A-EE85-410D-91E5-5CDEE0CA2296}"/>
            </a:ext>
          </a:extLst>
        </xdr:cNvPr>
        <xdr:cNvSpPr txBox="1"/>
      </xdr:nvSpPr>
      <xdr:spPr>
        <a:xfrm>
          <a:off x="3530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10730</xdr:rowOff>
    </xdr:from>
    <xdr:to>
      <xdr:col>15</xdr:col>
      <xdr:colOff>50800</xdr:colOff>
      <xdr:row>58</xdr:row>
      <xdr:rowOff>50429</xdr:rowOff>
    </xdr:to>
    <xdr:cxnSp macro="">
      <xdr:nvCxnSpPr>
        <xdr:cNvPr id="128" name="直線コネクタ 127">
          <a:extLst>
            <a:ext uri="{FF2B5EF4-FFF2-40B4-BE49-F238E27FC236}">
              <a16:creationId xmlns:a16="http://schemas.microsoft.com/office/drawing/2014/main" id="{C23C58EF-4FE4-42D7-8C69-02B3E9AED20A}"/>
            </a:ext>
          </a:extLst>
        </xdr:cNvPr>
        <xdr:cNvCxnSpPr/>
      </xdr:nvCxnSpPr>
      <xdr:spPr>
        <a:xfrm flipV="1">
          <a:off x="2019300" y="9954830"/>
          <a:ext cx="889000" cy="3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a:extLst>
            <a:ext uri="{FF2B5EF4-FFF2-40B4-BE49-F238E27FC236}">
              <a16:creationId xmlns:a16="http://schemas.microsoft.com/office/drawing/2014/main" id="{9CC6D8FF-04FF-43C6-A248-DDA85D779CFA}"/>
            </a:ext>
          </a:extLst>
        </xdr:cNvPr>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30" name="テキスト ボックス 129">
          <a:extLst>
            <a:ext uri="{FF2B5EF4-FFF2-40B4-BE49-F238E27FC236}">
              <a16:creationId xmlns:a16="http://schemas.microsoft.com/office/drawing/2014/main" id="{B7C573EF-301E-4697-957E-FD304990BC7A}"/>
            </a:ext>
          </a:extLst>
        </xdr:cNvPr>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144683</xdr:rowOff>
    </xdr:from>
    <xdr:to>
      <xdr:col>10</xdr:col>
      <xdr:colOff>114300</xdr:colOff>
      <xdr:row>58</xdr:row>
      <xdr:rowOff>50429</xdr:rowOff>
    </xdr:to>
    <xdr:cxnSp macro="">
      <xdr:nvCxnSpPr>
        <xdr:cNvPr id="131" name="直線コネクタ 130">
          <a:extLst>
            <a:ext uri="{FF2B5EF4-FFF2-40B4-BE49-F238E27FC236}">
              <a16:creationId xmlns:a16="http://schemas.microsoft.com/office/drawing/2014/main" id="{3A12B615-A62D-482E-984A-A36BE1DAE901}"/>
            </a:ext>
          </a:extLst>
        </xdr:cNvPr>
        <xdr:cNvCxnSpPr/>
      </xdr:nvCxnSpPr>
      <xdr:spPr>
        <a:xfrm>
          <a:off x="1130300" y="9917333"/>
          <a:ext cx="889000" cy="7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2" name="フローチャート: 判断 131">
          <a:extLst>
            <a:ext uri="{FF2B5EF4-FFF2-40B4-BE49-F238E27FC236}">
              <a16:creationId xmlns:a16="http://schemas.microsoft.com/office/drawing/2014/main" id="{46267C87-D47B-48F1-A076-6537652CBB4C}"/>
            </a:ext>
          </a:extLst>
        </xdr:cNvPr>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163312</xdr:rowOff>
    </xdr:from>
    <xdr:ext cx="599010" cy="259045"/>
    <xdr:sp macro="" textlink="">
      <xdr:nvSpPr>
        <xdr:cNvPr id="133" name="テキスト ボックス 132">
          <a:extLst>
            <a:ext uri="{FF2B5EF4-FFF2-40B4-BE49-F238E27FC236}">
              <a16:creationId xmlns:a16="http://schemas.microsoft.com/office/drawing/2014/main" id="{505C1583-37A9-41C8-BBD2-46C9EB797E20}"/>
            </a:ext>
          </a:extLst>
        </xdr:cNvPr>
        <xdr:cNvSpPr txBox="1"/>
      </xdr:nvSpPr>
      <xdr:spPr>
        <a:xfrm>
          <a:off x="1719795"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4" name="フローチャート: 判断 133">
          <a:extLst>
            <a:ext uri="{FF2B5EF4-FFF2-40B4-BE49-F238E27FC236}">
              <a16:creationId xmlns:a16="http://schemas.microsoft.com/office/drawing/2014/main" id="{CBBB3B67-81CD-4A72-9FF5-451F63018F42}"/>
            </a:ext>
          </a:extLst>
        </xdr:cNvPr>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2260</xdr:rowOff>
    </xdr:from>
    <xdr:ext cx="599010" cy="259045"/>
    <xdr:sp macro="" textlink="">
      <xdr:nvSpPr>
        <xdr:cNvPr id="135" name="テキスト ボックス 134">
          <a:extLst>
            <a:ext uri="{FF2B5EF4-FFF2-40B4-BE49-F238E27FC236}">
              <a16:creationId xmlns:a16="http://schemas.microsoft.com/office/drawing/2014/main" id="{5BAB7A55-8D1A-4C87-B93B-8987E62C0831}"/>
            </a:ext>
          </a:extLst>
        </xdr:cNvPr>
        <xdr:cNvSpPr txBox="1"/>
      </xdr:nvSpPr>
      <xdr:spPr>
        <a:xfrm>
          <a:off x="830795"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F85023A3-1B66-4808-BB65-BEA9725D48FB}"/>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D031EEFD-8B6C-47BA-B3A5-4F5773F6B322}"/>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FE6B52E1-E389-4C6D-B6F1-24AACF2923B8}"/>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38CF8F7D-651A-490F-BA54-89504E7CC6F7}"/>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91A97DF3-8D7A-4721-A948-AA699729ED01}"/>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17662</xdr:rowOff>
    </xdr:from>
    <xdr:to>
      <xdr:col>24</xdr:col>
      <xdr:colOff>114300</xdr:colOff>
      <xdr:row>58</xdr:row>
      <xdr:rowOff>119262</xdr:rowOff>
    </xdr:to>
    <xdr:sp macro="" textlink="">
      <xdr:nvSpPr>
        <xdr:cNvPr id="141" name="楕円 140">
          <a:extLst>
            <a:ext uri="{FF2B5EF4-FFF2-40B4-BE49-F238E27FC236}">
              <a16:creationId xmlns:a16="http://schemas.microsoft.com/office/drawing/2014/main" id="{F59C0DD3-6A2A-4531-9C3E-9B011E84E504}"/>
            </a:ext>
          </a:extLst>
        </xdr:cNvPr>
        <xdr:cNvSpPr/>
      </xdr:nvSpPr>
      <xdr:spPr>
        <a:xfrm>
          <a:off x="4584700" y="996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104039</xdr:rowOff>
    </xdr:from>
    <xdr:ext cx="534377" cy="259045"/>
    <xdr:sp macro="" textlink="">
      <xdr:nvSpPr>
        <xdr:cNvPr id="142" name="総務費該当値テキスト">
          <a:extLst>
            <a:ext uri="{FF2B5EF4-FFF2-40B4-BE49-F238E27FC236}">
              <a16:creationId xmlns:a16="http://schemas.microsoft.com/office/drawing/2014/main" id="{5F13393F-99D9-4CFD-B7CB-8C2272700060}"/>
            </a:ext>
          </a:extLst>
        </xdr:cNvPr>
        <xdr:cNvSpPr txBox="1"/>
      </xdr:nvSpPr>
      <xdr:spPr>
        <a:xfrm>
          <a:off x="4686300" y="987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162111</xdr:rowOff>
    </xdr:from>
    <xdr:to>
      <xdr:col>20</xdr:col>
      <xdr:colOff>38100</xdr:colOff>
      <xdr:row>58</xdr:row>
      <xdr:rowOff>92261</xdr:rowOff>
    </xdr:to>
    <xdr:sp macro="" textlink="">
      <xdr:nvSpPr>
        <xdr:cNvPr id="143" name="楕円 142">
          <a:extLst>
            <a:ext uri="{FF2B5EF4-FFF2-40B4-BE49-F238E27FC236}">
              <a16:creationId xmlns:a16="http://schemas.microsoft.com/office/drawing/2014/main" id="{5270E641-5E86-456F-8670-0441C6EDA0F8}"/>
            </a:ext>
          </a:extLst>
        </xdr:cNvPr>
        <xdr:cNvSpPr/>
      </xdr:nvSpPr>
      <xdr:spPr>
        <a:xfrm>
          <a:off x="3746500" y="993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83388</xdr:rowOff>
    </xdr:from>
    <xdr:ext cx="534377" cy="259045"/>
    <xdr:sp macro="" textlink="">
      <xdr:nvSpPr>
        <xdr:cNvPr id="144" name="テキスト ボックス 143">
          <a:extLst>
            <a:ext uri="{FF2B5EF4-FFF2-40B4-BE49-F238E27FC236}">
              <a16:creationId xmlns:a16="http://schemas.microsoft.com/office/drawing/2014/main" id="{A2BD3D0D-AA4F-4485-8173-FBC10E9FC891}"/>
            </a:ext>
          </a:extLst>
        </xdr:cNvPr>
        <xdr:cNvSpPr txBox="1"/>
      </xdr:nvSpPr>
      <xdr:spPr>
        <a:xfrm>
          <a:off x="3530111" y="1002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131380</xdr:rowOff>
    </xdr:from>
    <xdr:to>
      <xdr:col>15</xdr:col>
      <xdr:colOff>101600</xdr:colOff>
      <xdr:row>58</xdr:row>
      <xdr:rowOff>61530</xdr:rowOff>
    </xdr:to>
    <xdr:sp macro="" textlink="">
      <xdr:nvSpPr>
        <xdr:cNvPr id="145" name="楕円 144">
          <a:extLst>
            <a:ext uri="{FF2B5EF4-FFF2-40B4-BE49-F238E27FC236}">
              <a16:creationId xmlns:a16="http://schemas.microsoft.com/office/drawing/2014/main" id="{7EF643A6-2C55-4745-A3FE-24747066AE1E}"/>
            </a:ext>
          </a:extLst>
        </xdr:cNvPr>
        <xdr:cNvSpPr/>
      </xdr:nvSpPr>
      <xdr:spPr>
        <a:xfrm>
          <a:off x="2857500" y="990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52657</xdr:rowOff>
    </xdr:from>
    <xdr:ext cx="534377" cy="259045"/>
    <xdr:sp macro="" textlink="">
      <xdr:nvSpPr>
        <xdr:cNvPr id="146" name="テキスト ボックス 145">
          <a:extLst>
            <a:ext uri="{FF2B5EF4-FFF2-40B4-BE49-F238E27FC236}">
              <a16:creationId xmlns:a16="http://schemas.microsoft.com/office/drawing/2014/main" id="{4DAC6787-71A5-4C1B-82F4-2558CB2CE4A9}"/>
            </a:ext>
          </a:extLst>
        </xdr:cNvPr>
        <xdr:cNvSpPr txBox="1"/>
      </xdr:nvSpPr>
      <xdr:spPr>
        <a:xfrm>
          <a:off x="2641111" y="999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171079</xdr:rowOff>
    </xdr:from>
    <xdr:to>
      <xdr:col>10</xdr:col>
      <xdr:colOff>165100</xdr:colOff>
      <xdr:row>58</xdr:row>
      <xdr:rowOff>101229</xdr:rowOff>
    </xdr:to>
    <xdr:sp macro="" textlink="">
      <xdr:nvSpPr>
        <xdr:cNvPr id="147" name="楕円 146">
          <a:extLst>
            <a:ext uri="{FF2B5EF4-FFF2-40B4-BE49-F238E27FC236}">
              <a16:creationId xmlns:a16="http://schemas.microsoft.com/office/drawing/2014/main" id="{8EE3D022-9035-4741-B086-340F474643F7}"/>
            </a:ext>
          </a:extLst>
        </xdr:cNvPr>
        <xdr:cNvSpPr/>
      </xdr:nvSpPr>
      <xdr:spPr>
        <a:xfrm>
          <a:off x="1968500" y="994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92356</xdr:rowOff>
    </xdr:from>
    <xdr:ext cx="534377" cy="259045"/>
    <xdr:sp macro="" textlink="">
      <xdr:nvSpPr>
        <xdr:cNvPr id="148" name="テキスト ボックス 147">
          <a:extLst>
            <a:ext uri="{FF2B5EF4-FFF2-40B4-BE49-F238E27FC236}">
              <a16:creationId xmlns:a16="http://schemas.microsoft.com/office/drawing/2014/main" id="{73C2AA6C-9178-4BB9-9B96-D8411415616D}"/>
            </a:ext>
          </a:extLst>
        </xdr:cNvPr>
        <xdr:cNvSpPr txBox="1"/>
      </xdr:nvSpPr>
      <xdr:spPr>
        <a:xfrm>
          <a:off x="1752111" y="1003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93883</xdr:rowOff>
    </xdr:from>
    <xdr:to>
      <xdr:col>6</xdr:col>
      <xdr:colOff>38100</xdr:colOff>
      <xdr:row>58</xdr:row>
      <xdr:rowOff>24033</xdr:rowOff>
    </xdr:to>
    <xdr:sp macro="" textlink="">
      <xdr:nvSpPr>
        <xdr:cNvPr id="149" name="楕円 148">
          <a:extLst>
            <a:ext uri="{FF2B5EF4-FFF2-40B4-BE49-F238E27FC236}">
              <a16:creationId xmlns:a16="http://schemas.microsoft.com/office/drawing/2014/main" id="{CEC9DD52-F01A-49E5-9C7F-35D2540E1E53}"/>
            </a:ext>
          </a:extLst>
        </xdr:cNvPr>
        <xdr:cNvSpPr/>
      </xdr:nvSpPr>
      <xdr:spPr>
        <a:xfrm>
          <a:off x="1079500" y="986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15160</xdr:rowOff>
    </xdr:from>
    <xdr:ext cx="534377" cy="259045"/>
    <xdr:sp macro="" textlink="">
      <xdr:nvSpPr>
        <xdr:cNvPr id="150" name="テキスト ボックス 149">
          <a:extLst>
            <a:ext uri="{FF2B5EF4-FFF2-40B4-BE49-F238E27FC236}">
              <a16:creationId xmlns:a16="http://schemas.microsoft.com/office/drawing/2014/main" id="{B509972A-0A77-4E28-8177-2294C98F63D6}"/>
            </a:ext>
          </a:extLst>
        </xdr:cNvPr>
        <xdr:cNvSpPr txBox="1"/>
      </xdr:nvSpPr>
      <xdr:spPr>
        <a:xfrm>
          <a:off x="863111" y="995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90860B6-5AE0-4A35-A394-FFAFBBA2516F}"/>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65F2C363-6247-4293-BEB1-0597114E2E2E}"/>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DC1FD441-218C-485B-A804-C7BCB12E9624}"/>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65647922-0022-447C-A1C6-1530471A8B77}"/>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7B85A7D8-2BC5-4BF6-BA76-12B768AB6E97}"/>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D5510AAB-F9CE-4493-9B95-A50BABB52D55}"/>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D1BBAA1B-A7B2-4C09-9EA7-A73F80E6D436}"/>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49FE4444-BBFA-43C8-A436-4AB0FA851ADB}"/>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9C88491C-FF1D-47FF-BC37-E43A1E75286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C8669FCA-90E6-4F12-8C6B-3B4F5A049F54}"/>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601788A6-EDFF-4DDB-9A24-A32B2DC99749}"/>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33A3F188-2ED8-4BE2-9BFB-DD81AC5C17D8}"/>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id="{CAC792D1-05C6-47BF-A817-156F359A1DAE}"/>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4D117922-66D8-40EE-95DF-A510149EC8E5}"/>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id="{307AA86B-7AEE-4771-AE1A-F0DE7FAB8BB8}"/>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F2C02655-914F-4B9D-89BB-B92BD0C98352}"/>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id="{CF6CECD9-64BD-4066-BAE7-6DE1EC7A9C8A}"/>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B05F1DBC-8907-430A-A8EE-C6B2736057B6}"/>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id="{9F2722B3-75DD-4D2B-8707-9788090B16C8}"/>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2E2F04DD-CD70-4204-A43C-5CB90FA862B3}"/>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8FABE029-C2E5-4426-B03D-3F9132F090AB}"/>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BE5946D-E9D6-459A-A8A6-C38D788E0E2D}"/>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23105</xdr:rowOff>
    </xdr:from>
    <xdr:to>
      <xdr:col>24</xdr:col>
      <xdr:colOff>62865</xdr:colOff>
      <xdr:row>78</xdr:row>
      <xdr:rowOff>152132</xdr:rowOff>
    </xdr:to>
    <xdr:cxnSp macro="">
      <xdr:nvCxnSpPr>
        <xdr:cNvPr id="173" name="直線コネクタ 172">
          <a:extLst>
            <a:ext uri="{FF2B5EF4-FFF2-40B4-BE49-F238E27FC236}">
              <a16:creationId xmlns:a16="http://schemas.microsoft.com/office/drawing/2014/main" id="{7AEF3608-8350-4C3F-BE3A-63BCEC5A55B2}"/>
            </a:ext>
          </a:extLst>
        </xdr:cNvPr>
        <xdr:cNvCxnSpPr/>
      </xdr:nvCxnSpPr>
      <xdr:spPr>
        <a:xfrm flipV="1">
          <a:off x="4633595" y="12024605"/>
          <a:ext cx="1270" cy="150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155959</xdr:rowOff>
    </xdr:from>
    <xdr:ext cx="534377" cy="259045"/>
    <xdr:sp macro="" textlink="">
      <xdr:nvSpPr>
        <xdr:cNvPr id="174" name="民生費最小値テキスト">
          <a:extLst>
            <a:ext uri="{FF2B5EF4-FFF2-40B4-BE49-F238E27FC236}">
              <a16:creationId xmlns:a16="http://schemas.microsoft.com/office/drawing/2014/main" id="{0ABEB65A-14BC-4DFC-A7D6-0FFB3483B99F}"/>
            </a:ext>
          </a:extLst>
        </xdr:cNvPr>
        <xdr:cNvSpPr txBox="1"/>
      </xdr:nvSpPr>
      <xdr:spPr>
        <a:xfrm>
          <a:off x="4686300"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152132</xdr:rowOff>
    </xdr:from>
    <xdr:to>
      <xdr:col>24</xdr:col>
      <xdr:colOff>152400</xdr:colOff>
      <xdr:row>78</xdr:row>
      <xdr:rowOff>152132</xdr:rowOff>
    </xdr:to>
    <xdr:cxnSp macro="">
      <xdr:nvCxnSpPr>
        <xdr:cNvPr id="175" name="直線コネクタ 174">
          <a:extLst>
            <a:ext uri="{FF2B5EF4-FFF2-40B4-BE49-F238E27FC236}">
              <a16:creationId xmlns:a16="http://schemas.microsoft.com/office/drawing/2014/main" id="{4FCD1233-E8E5-4139-A780-B9EF02836B87}"/>
            </a:ext>
          </a:extLst>
        </xdr:cNvPr>
        <xdr:cNvCxnSpPr/>
      </xdr:nvCxnSpPr>
      <xdr:spPr>
        <a:xfrm>
          <a:off x="4546600" y="135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141232</xdr:rowOff>
    </xdr:from>
    <xdr:ext cx="599010" cy="259045"/>
    <xdr:sp macro="" textlink="">
      <xdr:nvSpPr>
        <xdr:cNvPr id="176" name="民生費最大値テキスト">
          <a:extLst>
            <a:ext uri="{FF2B5EF4-FFF2-40B4-BE49-F238E27FC236}">
              <a16:creationId xmlns:a16="http://schemas.microsoft.com/office/drawing/2014/main" id="{D79C3A65-2F38-46A8-9949-D13C7AC81F9F}"/>
            </a:ext>
          </a:extLst>
        </xdr:cNvPr>
        <xdr:cNvSpPr txBox="1"/>
      </xdr:nvSpPr>
      <xdr:spPr>
        <a:xfrm>
          <a:off x="4686300" y="117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23105</xdr:rowOff>
    </xdr:from>
    <xdr:to>
      <xdr:col>24</xdr:col>
      <xdr:colOff>152400</xdr:colOff>
      <xdr:row>70</xdr:row>
      <xdr:rowOff>23105</xdr:rowOff>
    </xdr:to>
    <xdr:cxnSp macro="">
      <xdr:nvCxnSpPr>
        <xdr:cNvPr id="177" name="直線コネクタ 176">
          <a:extLst>
            <a:ext uri="{FF2B5EF4-FFF2-40B4-BE49-F238E27FC236}">
              <a16:creationId xmlns:a16="http://schemas.microsoft.com/office/drawing/2014/main" id="{F3134B56-F361-4E9D-884B-02834815BE6C}"/>
            </a:ext>
          </a:extLst>
        </xdr:cNvPr>
        <xdr:cNvCxnSpPr/>
      </xdr:nvCxnSpPr>
      <xdr:spPr>
        <a:xfrm>
          <a:off x="4546600" y="1202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41498</xdr:rowOff>
    </xdr:from>
    <xdr:to>
      <xdr:col>24</xdr:col>
      <xdr:colOff>63500</xdr:colOff>
      <xdr:row>78</xdr:row>
      <xdr:rowOff>55896</xdr:rowOff>
    </xdr:to>
    <xdr:cxnSp macro="">
      <xdr:nvCxnSpPr>
        <xdr:cNvPr id="178" name="直線コネクタ 177">
          <a:extLst>
            <a:ext uri="{FF2B5EF4-FFF2-40B4-BE49-F238E27FC236}">
              <a16:creationId xmlns:a16="http://schemas.microsoft.com/office/drawing/2014/main" id="{6C254258-A4E3-4DCA-BC32-47DAFAC71F31}"/>
            </a:ext>
          </a:extLst>
        </xdr:cNvPr>
        <xdr:cNvCxnSpPr/>
      </xdr:nvCxnSpPr>
      <xdr:spPr>
        <a:xfrm>
          <a:off x="3797300" y="13414598"/>
          <a:ext cx="838200" cy="1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69011</xdr:rowOff>
    </xdr:from>
    <xdr:ext cx="599010" cy="259045"/>
    <xdr:sp macro="" textlink="">
      <xdr:nvSpPr>
        <xdr:cNvPr id="179" name="民生費平均値テキスト">
          <a:extLst>
            <a:ext uri="{FF2B5EF4-FFF2-40B4-BE49-F238E27FC236}">
              <a16:creationId xmlns:a16="http://schemas.microsoft.com/office/drawing/2014/main" id="{6A3D08E9-561B-4494-9253-1F19A080C16B}"/>
            </a:ext>
          </a:extLst>
        </xdr:cNvPr>
        <xdr:cNvSpPr txBox="1"/>
      </xdr:nvSpPr>
      <xdr:spPr>
        <a:xfrm>
          <a:off x="4686300" y="13099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46134</xdr:rowOff>
    </xdr:from>
    <xdr:to>
      <xdr:col>24</xdr:col>
      <xdr:colOff>114300</xdr:colOff>
      <xdr:row>77</xdr:row>
      <xdr:rowOff>147734</xdr:rowOff>
    </xdr:to>
    <xdr:sp macro="" textlink="">
      <xdr:nvSpPr>
        <xdr:cNvPr id="180" name="フローチャート: 判断 179">
          <a:extLst>
            <a:ext uri="{FF2B5EF4-FFF2-40B4-BE49-F238E27FC236}">
              <a16:creationId xmlns:a16="http://schemas.microsoft.com/office/drawing/2014/main" id="{39709F31-E5E1-46B1-8426-95C06A10349F}"/>
            </a:ext>
          </a:extLst>
        </xdr:cNvPr>
        <xdr:cNvSpPr/>
      </xdr:nvSpPr>
      <xdr:spPr>
        <a:xfrm>
          <a:off x="45847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41498</xdr:rowOff>
    </xdr:from>
    <xdr:to>
      <xdr:col>19</xdr:col>
      <xdr:colOff>177800</xdr:colOff>
      <xdr:row>78</xdr:row>
      <xdr:rowOff>66447</xdr:rowOff>
    </xdr:to>
    <xdr:cxnSp macro="">
      <xdr:nvCxnSpPr>
        <xdr:cNvPr id="181" name="直線コネクタ 180">
          <a:extLst>
            <a:ext uri="{FF2B5EF4-FFF2-40B4-BE49-F238E27FC236}">
              <a16:creationId xmlns:a16="http://schemas.microsoft.com/office/drawing/2014/main" id="{2E7141A3-EAC2-4205-BEB7-F07D2F0F49B6}"/>
            </a:ext>
          </a:extLst>
        </xdr:cNvPr>
        <xdr:cNvCxnSpPr/>
      </xdr:nvCxnSpPr>
      <xdr:spPr>
        <a:xfrm flipV="1">
          <a:off x="2908300" y="13414598"/>
          <a:ext cx="889000" cy="2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56818</xdr:rowOff>
    </xdr:from>
    <xdr:to>
      <xdr:col>20</xdr:col>
      <xdr:colOff>38100</xdr:colOff>
      <xdr:row>77</xdr:row>
      <xdr:rowOff>158418</xdr:rowOff>
    </xdr:to>
    <xdr:sp macro="" textlink="">
      <xdr:nvSpPr>
        <xdr:cNvPr id="182" name="フローチャート: 判断 181">
          <a:extLst>
            <a:ext uri="{FF2B5EF4-FFF2-40B4-BE49-F238E27FC236}">
              <a16:creationId xmlns:a16="http://schemas.microsoft.com/office/drawing/2014/main" id="{B5D134D0-A4AE-4364-8EE7-8F192B8EEBB8}"/>
            </a:ext>
          </a:extLst>
        </xdr:cNvPr>
        <xdr:cNvSpPr/>
      </xdr:nvSpPr>
      <xdr:spPr>
        <a:xfrm>
          <a:off x="3746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3495</xdr:rowOff>
    </xdr:from>
    <xdr:ext cx="599010" cy="259045"/>
    <xdr:sp macro="" textlink="">
      <xdr:nvSpPr>
        <xdr:cNvPr id="183" name="テキスト ボックス 182">
          <a:extLst>
            <a:ext uri="{FF2B5EF4-FFF2-40B4-BE49-F238E27FC236}">
              <a16:creationId xmlns:a16="http://schemas.microsoft.com/office/drawing/2014/main" id="{30E30597-A06B-4D67-A000-65D3836CB1EB}"/>
            </a:ext>
          </a:extLst>
        </xdr:cNvPr>
        <xdr:cNvSpPr txBox="1"/>
      </xdr:nvSpPr>
      <xdr:spPr>
        <a:xfrm>
          <a:off x="3497795" y="1303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58369</xdr:rowOff>
    </xdr:from>
    <xdr:to>
      <xdr:col>15</xdr:col>
      <xdr:colOff>50800</xdr:colOff>
      <xdr:row>78</xdr:row>
      <xdr:rowOff>66447</xdr:rowOff>
    </xdr:to>
    <xdr:cxnSp macro="">
      <xdr:nvCxnSpPr>
        <xdr:cNvPr id="184" name="直線コネクタ 183">
          <a:extLst>
            <a:ext uri="{FF2B5EF4-FFF2-40B4-BE49-F238E27FC236}">
              <a16:creationId xmlns:a16="http://schemas.microsoft.com/office/drawing/2014/main" id="{DF8B3AE5-0394-4285-A98A-D430B2A751BD}"/>
            </a:ext>
          </a:extLst>
        </xdr:cNvPr>
        <xdr:cNvCxnSpPr/>
      </xdr:nvCxnSpPr>
      <xdr:spPr>
        <a:xfrm>
          <a:off x="2019300" y="13431469"/>
          <a:ext cx="889000" cy="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29697</xdr:rowOff>
    </xdr:from>
    <xdr:to>
      <xdr:col>15</xdr:col>
      <xdr:colOff>101600</xdr:colOff>
      <xdr:row>77</xdr:row>
      <xdr:rowOff>131297</xdr:rowOff>
    </xdr:to>
    <xdr:sp macro="" textlink="">
      <xdr:nvSpPr>
        <xdr:cNvPr id="185" name="フローチャート: 判断 184">
          <a:extLst>
            <a:ext uri="{FF2B5EF4-FFF2-40B4-BE49-F238E27FC236}">
              <a16:creationId xmlns:a16="http://schemas.microsoft.com/office/drawing/2014/main" id="{515ECB25-A6FE-49AA-AF32-F801F6839A99}"/>
            </a:ext>
          </a:extLst>
        </xdr:cNvPr>
        <xdr:cNvSpPr/>
      </xdr:nvSpPr>
      <xdr:spPr>
        <a:xfrm>
          <a:off x="2857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147824</xdr:rowOff>
    </xdr:from>
    <xdr:ext cx="599010" cy="259045"/>
    <xdr:sp macro="" textlink="">
      <xdr:nvSpPr>
        <xdr:cNvPr id="186" name="テキスト ボックス 185">
          <a:extLst>
            <a:ext uri="{FF2B5EF4-FFF2-40B4-BE49-F238E27FC236}">
              <a16:creationId xmlns:a16="http://schemas.microsoft.com/office/drawing/2014/main" id="{81CB4DBE-1401-4AD5-85FA-31E659A477B0}"/>
            </a:ext>
          </a:extLst>
        </xdr:cNvPr>
        <xdr:cNvSpPr txBox="1"/>
      </xdr:nvSpPr>
      <xdr:spPr>
        <a:xfrm>
          <a:off x="2608795" y="1300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58369</xdr:rowOff>
    </xdr:from>
    <xdr:to>
      <xdr:col>10</xdr:col>
      <xdr:colOff>114300</xdr:colOff>
      <xdr:row>78</xdr:row>
      <xdr:rowOff>82756</xdr:rowOff>
    </xdr:to>
    <xdr:cxnSp macro="">
      <xdr:nvCxnSpPr>
        <xdr:cNvPr id="187" name="直線コネクタ 186">
          <a:extLst>
            <a:ext uri="{FF2B5EF4-FFF2-40B4-BE49-F238E27FC236}">
              <a16:creationId xmlns:a16="http://schemas.microsoft.com/office/drawing/2014/main" id="{7AA5728D-C35D-4D05-9079-698D64A7C27C}"/>
            </a:ext>
          </a:extLst>
        </xdr:cNvPr>
        <xdr:cNvCxnSpPr/>
      </xdr:nvCxnSpPr>
      <xdr:spPr>
        <a:xfrm flipV="1">
          <a:off x="1130300" y="13431469"/>
          <a:ext cx="889000" cy="2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78256</xdr:rowOff>
    </xdr:from>
    <xdr:to>
      <xdr:col>10</xdr:col>
      <xdr:colOff>165100</xdr:colOff>
      <xdr:row>78</xdr:row>
      <xdr:rowOff>8406</xdr:rowOff>
    </xdr:to>
    <xdr:sp macro="" textlink="">
      <xdr:nvSpPr>
        <xdr:cNvPr id="188" name="フローチャート: 判断 187">
          <a:extLst>
            <a:ext uri="{FF2B5EF4-FFF2-40B4-BE49-F238E27FC236}">
              <a16:creationId xmlns:a16="http://schemas.microsoft.com/office/drawing/2014/main" id="{4FB150BD-95C7-476F-B306-6DA54CA49393}"/>
            </a:ext>
          </a:extLst>
        </xdr:cNvPr>
        <xdr:cNvSpPr/>
      </xdr:nvSpPr>
      <xdr:spPr>
        <a:xfrm>
          <a:off x="1968500" y="132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24933</xdr:rowOff>
    </xdr:from>
    <xdr:ext cx="599010" cy="259045"/>
    <xdr:sp macro="" textlink="">
      <xdr:nvSpPr>
        <xdr:cNvPr id="189" name="テキスト ボックス 188">
          <a:extLst>
            <a:ext uri="{FF2B5EF4-FFF2-40B4-BE49-F238E27FC236}">
              <a16:creationId xmlns:a16="http://schemas.microsoft.com/office/drawing/2014/main" id="{B9D6C96E-BA29-4775-830B-74588F208946}"/>
            </a:ext>
          </a:extLst>
        </xdr:cNvPr>
        <xdr:cNvSpPr txBox="1"/>
      </xdr:nvSpPr>
      <xdr:spPr>
        <a:xfrm>
          <a:off x="1719795" y="1305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130829</xdr:rowOff>
    </xdr:from>
    <xdr:to>
      <xdr:col>6</xdr:col>
      <xdr:colOff>38100</xdr:colOff>
      <xdr:row>78</xdr:row>
      <xdr:rowOff>60979</xdr:rowOff>
    </xdr:to>
    <xdr:sp macro="" textlink="">
      <xdr:nvSpPr>
        <xdr:cNvPr id="190" name="フローチャート: 判断 189">
          <a:extLst>
            <a:ext uri="{FF2B5EF4-FFF2-40B4-BE49-F238E27FC236}">
              <a16:creationId xmlns:a16="http://schemas.microsoft.com/office/drawing/2014/main" id="{646482A7-1213-44EA-AEF3-46510246C7AA}"/>
            </a:ext>
          </a:extLst>
        </xdr:cNvPr>
        <xdr:cNvSpPr/>
      </xdr:nvSpPr>
      <xdr:spPr>
        <a:xfrm>
          <a:off x="1079500" y="133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77506</xdr:rowOff>
    </xdr:from>
    <xdr:ext cx="599010" cy="259045"/>
    <xdr:sp macro="" textlink="">
      <xdr:nvSpPr>
        <xdr:cNvPr id="191" name="テキスト ボックス 190">
          <a:extLst>
            <a:ext uri="{FF2B5EF4-FFF2-40B4-BE49-F238E27FC236}">
              <a16:creationId xmlns:a16="http://schemas.microsoft.com/office/drawing/2014/main" id="{86E978C2-2C81-4698-9573-1FB4DC878DEF}"/>
            </a:ext>
          </a:extLst>
        </xdr:cNvPr>
        <xdr:cNvSpPr txBox="1"/>
      </xdr:nvSpPr>
      <xdr:spPr>
        <a:xfrm>
          <a:off x="830795" y="1310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9D66ACDA-9357-4AF7-9E09-37358F762B6D}"/>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911DB25D-5B0D-4A91-80FA-57E291B12A9F}"/>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E524923-2CE9-4382-8ADB-070B58E89D57}"/>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DCA79854-0B4E-41F6-A6F9-D29DA75CB98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1293D161-C702-4214-96CE-57C161EA405B}"/>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5096</xdr:rowOff>
    </xdr:from>
    <xdr:to>
      <xdr:col>24</xdr:col>
      <xdr:colOff>114300</xdr:colOff>
      <xdr:row>78</xdr:row>
      <xdr:rowOff>106696</xdr:rowOff>
    </xdr:to>
    <xdr:sp macro="" textlink="">
      <xdr:nvSpPr>
        <xdr:cNvPr id="197" name="楕円 196">
          <a:extLst>
            <a:ext uri="{FF2B5EF4-FFF2-40B4-BE49-F238E27FC236}">
              <a16:creationId xmlns:a16="http://schemas.microsoft.com/office/drawing/2014/main" id="{733AF575-C4AE-4F18-87FC-EAA03977C796}"/>
            </a:ext>
          </a:extLst>
        </xdr:cNvPr>
        <xdr:cNvSpPr/>
      </xdr:nvSpPr>
      <xdr:spPr>
        <a:xfrm>
          <a:off x="4584700" y="1337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91473</xdr:rowOff>
    </xdr:from>
    <xdr:ext cx="599010" cy="259045"/>
    <xdr:sp macro="" textlink="">
      <xdr:nvSpPr>
        <xdr:cNvPr id="198" name="民生費該当値テキスト">
          <a:extLst>
            <a:ext uri="{FF2B5EF4-FFF2-40B4-BE49-F238E27FC236}">
              <a16:creationId xmlns:a16="http://schemas.microsoft.com/office/drawing/2014/main" id="{EBBD2F7D-7100-4CE4-B3BB-8B40A9734E3A}"/>
            </a:ext>
          </a:extLst>
        </xdr:cNvPr>
        <xdr:cNvSpPr txBox="1"/>
      </xdr:nvSpPr>
      <xdr:spPr>
        <a:xfrm>
          <a:off x="4686300" y="1329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162148</xdr:rowOff>
    </xdr:from>
    <xdr:to>
      <xdr:col>20</xdr:col>
      <xdr:colOff>38100</xdr:colOff>
      <xdr:row>78</xdr:row>
      <xdr:rowOff>92298</xdr:rowOff>
    </xdr:to>
    <xdr:sp macro="" textlink="">
      <xdr:nvSpPr>
        <xdr:cNvPr id="199" name="楕円 198">
          <a:extLst>
            <a:ext uri="{FF2B5EF4-FFF2-40B4-BE49-F238E27FC236}">
              <a16:creationId xmlns:a16="http://schemas.microsoft.com/office/drawing/2014/main" id="{0C233AC7-60EC-44F1-A5D7-0DC42287CF34}"/>
            </a:ext>
          </a:extLst>
        </xdr:cNvPr>
        <xdr:cNvSpPr/>
      </xdr:nvSpPr>
      <xdr:spPr>
        <a:xfrm>
          <a:off x="3746500" y="1336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83425</xdr:rowOff>
    </xdr:from>
    <xdr:ext cx="599010" cy="259045"/>
    <xdr:sp macro="" textlink="">
      <xdr:nvSpPr>
        <xdr:cNvPr id="200" name="テキスト ボックス 199">
          <a:extLst>
            <a:ext uri="{FF2B5EF4-FFF2-40B4-BE49-F238E27FC236}">
              <a16:creationId xmlns:a16="http://schemas.microsoft.com/office/drawing/2014/main" id="{DEB7D411-D8E6-4690-BFED-BCF45234018C}"/>
            </a:ext>
          </a:extLst>
        </xdr:cNvPr>
        <xdr:cNvSpPr txBox="1"/>
      </xdr:nvSpPr>
      <xdr:spPr>
        <a:xfrm>
          <a:off x="3497795" y="1345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15647</xdr:rowOff>
    </xdr:from>
    <xdr:to>
      <xdr:col>15</xdr:col>
      <xdr:colOff>101600</xdr:colOff>
      <xdr:row>78</xdr:row>
      <xdr:rowOff>117247</xdr:rowOff>
    </xdr:to>
    <xdr:sp macro="" textlink="">
      <xdr:nvSpPr>
        <xdr:cNvPr id="201" name="楕円 200">
          <a:extLst>
            <a:ext uri="{FF2B5EF4-FFF2-40B4-BE49-F238E27FC236}">
              <a16:creationId xmlns:a16="http://schemas.microsoft.com/office/drawing/2014/main" id="{284E6C5E-672C-4AE8-8B04-1CFEDA65635A}"/>
            </a:ext>
          </a:extLst>
        </xdr:cNvPr>
        <xdr:cNvSpPr/>
      </xdr:nvSpPr>
      <xdr:spPr>
        <a:xfrm>
          <a:off x="2857500" y="1338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108374</xdr:rowOff>
    </xdr:from>
    <xdr:ext cx="599010" cy="259045"/>
    <xdr:sp macro="" textlink="">
      <xdr:nvSpPr>
        <xdr:cNvPr id="202" name="テキスト ボックス 201">
          <a:extLst>
            <a:ext uri="{FF2B5EF4-FFF2-40B4-BE49-F238E27FC236}">
              <a16:creationId xmlns:a16="http://schemas.microsoft.com/office/drawing/2014/main" id="{6479A69C-2507-431A-B0F9-101D1C2600A8}"/>
            </a:ext>
          </a:extLst>
        </xdr:cNvPr>
        <xdr:cNvSpPr txBox="1"/>
      </xdr:nvSpPr>
      <xdr:spPr>
        <a:xfrm>
          <a:off x="2608795" y="1348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7569</xdr:rowOff>
    </xdr:from>
    <xdr:to>
      <xdr:col>10</xdr:col>
      <xdr:colOff>165100</xdr:colOff>
      <xdr:row>78</xdr:row>
      <xdr:rowOff>109169</xdr:rowOff>
    </xdr:to>
    <xdr:sp macro="" textlink="">
      <xdr:nvSpPr>
        <xdr:cNvPr id="203" name="楕円 202">
          <a:extLst>
            <a:ext uri="{FF2B5EF4-FFF2-40B4-BE49-F238E27FC236}">
              <a16:creationId xmlns:a16="http://schemas.microsoft.com/office/drawing/2014/main" id="{14911E8A-2A8E-47F1-9503-4B9E096C912E}"/>
            </a:ext>
          </a:extLst>
        </xdr:cNvPr>
        <xdr:cNvSpPr/>
      </xdr:nvSpPr>
      <xdr:spPr>
        <a:xfrm>
          <a:off x="1968500" y="1338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100296</xdr:rowOff>
    </xdr:from>
    <xdr:ext cx="599010" cy="259045"/>
    <xdr:sp macro="" textlink="">
      <xdr:nvSpPr>
        <xdr:cNvPr id="204" name="テキスト ボックス 203">
          <a:extLst>
            <a:ext uri="{FF2B5EF4-FFF2-40B4-BE49-F238E27FC236}">
              <a16:creationId xmlns:a16="http://schemas.microsoft.com/office/drawing/2014/main" id="{48D0ADE1-681B-49E2-8162-E1CB7CB5091B}"/>
            </a:ext>
          </a:extLst>
        </xdr:cNvPr>
        <xdr:cNvSpPr txBox="1"/>
      </xdr:nvSpPr>
      <xdr:spPr>
        <a:xfrm>
          <a:off x="1719795" y="1347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31956</xdr:rowOff>
    </xdr:from>
    <xdr:to>
      <xdr:col>6</xdr:col>
      <xdr:colOff>38100</xdr:colOff>
      <xdr:row>78</xdr:row>
      <xdr:rowOff>133556</xdr:rowOff>
    </xdr:to>
    <xdr:sp macro="" textlink="">
      <xdr:nvSpPr>
        <xdr:cNvPr id="205" name="楕円 204">
          <a:extLst>
            <a:ext uri="{FF2B5EF4-FFF2-40B4-BE49-F238E27FC236}">
              <a16:creationId xmlns:a16="http://schemas.microsoft.com/office/drawing/2014/main" id="{8DF3EB39-2E05-4654-849D-0540FA7B2830}"/>
            </a:ext>
          </a:extLst>
        </xdr:cNvPr>
        <xdr:cNvSpPr/>
      </xdr:nvSpPr>
      <xdr:spPr>
        <a:xfrm>
          <a:off x="1079500" y="1340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124683</xdr:rowOff>
    </xdr:from>
    <xdr:ext cx="599010" cy="259045"/>
    <xdr:sp macro="" textlink="">
      <xdr:nvSpPr>
        <xdr:cNvPr id="206" name="テキスト ボックス 205">
          <a:extLst>
            <a:ext uri="{FF2B5EF4-FFF2-40B4-BE49-F238E27FC236}">
              <a16:creationId xmlns:a16="http://schemas.microsoft.com/office/drawing/2014/main" id="{1EFDAA5E-E5C8-496E-9BCF-F77EA06B02C9}"/>
            </a:ext>
          </a:extLst>
        </xdr:cNvPr>
        <xdr:cNvSpPr txBox="1"/>
      </xdr:nvSpPr>
      <xdr:spPr>
        <a:xfrm>
          <a:off x="830795" y="1349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1179E4E9-FA77-423D-B8AD-0F92471FC0BB}"/>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5C2F6C58-6C61-444F-80F1-C2C55A5CE982}"/>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11A0B8F3-6BA6-4D91-AFBC-15896D3261D3}"/>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1304DEA1-80F4-4021-BD3E-BC9F2DA857F8}"/>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E77AF34B-D1E5-41CB-AD10-5AAD42DAF535}"/>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E523B94-74A4-4329-A4BC-6A8CD4E5A576}"/>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59690892-E984-4B39-9252-44050F60025A}"/>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A8D35F4-7CBD-46E1-B0CA-ABA58677C90D}"/>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69CF8B19-88F6-4849-A6F5-4F473A6D57EC}"/>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460E1EFB-3553-41BF-882F-156C0CF790E8}"/>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F699F0F7-A624-4A67-81E8-2F8326ED66F4}"/>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id="{E5A8D2CD-90AB-4B9D-A7EB-585F94E250A8}"/>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63DC9AE-5F5A-4ECA-A9F1-8F549432F5C4}"/>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D2FA8BBB-0E79-444D-8423-EB2E346D3058}"/>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4A9E59D1-9578-4D69-BBF6-E3D8BDEB0AC6}"/>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80EE2C36-473F-435E-8783-D9A3A14C23EA}"/>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852F090C-9A21-43B3-9594-CB2F3349E8FC}"/>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DC946C36-E258-4DEA-B439-F1276F6D620E}"/>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DA2697C8-F370-4994-A0B0-D208552632FD}"/>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CEB92AF4-F37C-482F-A7F2-A55CD13FA114}"/>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649301E8-ADE5-49CE-AF08-86DDC59D5A7E}"/>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EF606CDC-1609-4F35-A047-AF5A246D4735}"/>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A8F36C26-955F-4F36-80E9-E3AD01A9352B}"/>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5BF2BC07-C78A-4A36-B6FE-5BA4E3E88769}"/>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3CAB1F8F-4023-483F-A959-2A5B3F97C513}"/>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2" name="直線コネクタ 231">
          <a:extLst>
            <a:ext uri="{FF2B5EF4-FFF2-40B4-BE49-F238E27FC236}">
              <a16:creationId xmlns:a16="http://schemas.microsoft.com/office/drawing/2014/main" id="{E5C390A0-18E4-4661-964E-9F9D0BBCA421}"/>
            </a:ext>
          </a:extLst>
        </xdr:cNvPr>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3" name="衛生費最小値テキスト">
          <a:extLst>
            <a:ext uri="{FF2B5EF4-FFF2-40B4-BE49-F238E27FC236}">
              <a16:creationId xmlns:a16="http://schemas.microsoft.com/office/drawing/2014/main" id="{FFDB78B1-D031-401F-B596-38D67F173DFE}"/>
            </a:ext>
          </a:extLst>
        </xdr:cNvPr>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4" name="直線コネクタ 233">
          <a:extLst>
            <a:ext uri="{FF2B5EF4-FFF2-40B4-BE49-F238E27FC236}">
              <a16:creationId xmlns:a16="http://schemas.microsoft.com/office/drawing/2014/main" id="{DF29B8B1-A591-4FE7-82F5-4B772EAB4749}"/>
            </a:ext>
          </a:extLst>
        </xdr:cNvPr>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5" name="衛生費最大値テキスト">
          <a:extLst>
            <a:ext uri="{FF2B5EF4-FFF2-40B4-BE49-F238E27FC236}">
              <a16:creationId xmlns:a16="http://schemas.microsoft.com/office/drawing/2014/main" id="{F0906C84-23BA-4625-AC4B-46242B216AF1}"/>
            </a:ext>
          </a:extLst>
        </xdr:cNvPr>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6" name="直線コネクタ 235">
          <a:extLst>
            <a:ext uri="{FF2B5EF4-FFF2-40B4-BE49-F238E27FC236}">
              <a16:creationId xmlns:a16="http://schemas.microsoft.com/office/drawing/2014/main" id="{1A716277-A58B-4A26-A4B2-29A3B92C7364}"/>
            </a:ext>
          </a:extLst>
        </xdr:cNvPr>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54008</xdr:rowOff>
    </xdr:from>
    <xdr:to>
      <xdr:col>24</xdr:col>
      <xdr:colOff>63500</xdr:colOff>
      <xdr:row>98</xdr:row>
      <xdr:rowOff>56097</xdr:rowOff>
    </xdr:to>
    <xdr:cxnSp macro="">
      <xdr:nvCxnSpPr>
        <xdr:cNvPr id="237" name="直線コネクタ 236">
          <a:extLst>
            <a:ext uri="{FF2B5EF4-FFF2-40B4-BE49-F238E27FC236}">
              <a16:creationId xmlns:a16="http://schemas.microsoft.com/office/drawing/2014/main" id="{8DC2BA00-8B1E-41A1-B17B-16FAD78A173D}"/>
            </a:ext>
          </a:extLst>
        </xdr:cNvPr>
        <xdr:cNvCxnSpPr/>
      </xdr:nvCxnSpPr>
      <xdr:spPr>
        <a:xfrm flipV="1">
          <a:off x="3797300" y="16856108"/>
          <a:ext cx="8382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77770</xdr:rowOff>
    </xdr:from>
    <xdr:ext cx="534377" cy="259045"/>
    <xdr:sp macro="" textlink="">
      <xdr:nvSpPr>
        <xdr:cNvPr id="238" name="衛生費平均値テキスト">
          <a:extLst>
            <a:ext uri="{FF2B5EF4-FFF2-40B4-BE49-F238E27FC236}">
              <a16:creationId xmlns:a16="http://schemas.microsoft.com/office/drawing/2014/main" id="{5B8D3A0D-A970-4169-9CC1-26FE33A9B9C8}"/>
            </a:ext>
          </a:extLst>
        </xdr:cNvPr>
        <xdr:cNvSpPr txBox="1"/>
      </xdr:nvSpPr>
      <xdr:spPr>
        <a:xfrm>
          <a:off x="4686300" y="16365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39" name="フローチャート: 判断 238">
          <a:extLst>
            <a:ext uri="{FF2B5EF4-FFF2-40B4-BE49-F238E27FC236}">
              <a16:creationId xmlns:a16="http://schemas.microsoft.com/office/drawing/2014/main" id="{AEC0E448-0A87-4328-9E85-D7F8B16AA4E8}"/>
            </a:ext>
          </a:extLst>
        </xdr:cNvPr>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56097</xdr:rowOff>
    </xdr:from>
    <xdr:to>
      <xdr:col>19</xdr:col>
      <xdr:colOff>177800</xdr:colOff>
      <xdr:row>98</xdr:row>
      <xdr:rowOff>58482</xdr:rowOff>
    </xdr:to>
    <xdr:cxnSp macro="">
      <xdr:nvCxnSpPr>
        <xdr:cNvPr id="240" name="直線コネクタ 239">
          <a:extLst>
            <a:ext uri="{FF2B5EF4-FFF2-40B4-BE49-F238E27FC236}">
              <a16:creationId xmlns:a16="http://schemas.microsoft.com/office/drawing/2014/main" id="{67414CE5-C40F-435D-8E8E-2B643546E604}"/>
            </a:ext>
          </a:extLst>
        </xdr:cNvPr>
        <xdr:cNvCxnSpPr/>
      </xdr:nvCxnSpPr>
      <xdr:spPr>
        <a:xfrm flipV="1">
          <a:off x="2908300" y="16858197"/>
          <a:ext cx="889000" cy="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1" name="フローチャート: 判断 240">
          <a:extLst>
            <a:ext uri="{FF2B5EF4-FFF2-40B4-BE49-F238E27FC236}">
              <a16:creationId xmlns:a16="http://schemas.microsoft.com/office/drawing/2014/main" id="{907EC08C-34E3-4801-BDAA-9FFA0A5F7B56}"/>
            </a:ext>
          </a:extLst>
        </xdr:cNvPr>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162766</xdr:rowOff>
    </xdr:from>
    <xdr:ext cx="534377" cy="259045"/>
    <xdr:sp macro="" textlink="">
      <xdr:nvSpPr>
        <xdr:cNvPr id="242" name="テキスト ボックス 241">
          <a:extLst>
            <a:ext uri="{FF2B5EF4-FFF2-40B4-BE49-F238E27FC236}">
              <a16:creationId xmlns:a16="http://schemas.microsoft.com/office/drawing/2014/main" id="{2358B11D-CA04-4E0C-88A1-53491EC66B77}"/>
            </a:ext>
          </a:extLst>
        </xdr:cNvPr>
        <xdr:cNvSpPr txBox="1"/>
      </xdr:nvSpPr>
      <xdr:spPr>
        <a:xfrm>
          <a:off x="3530111" y="1627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48608</xdr:rowOff>
    </xdr:from>
    <xdr:to>
      <xdr:col>15</xdr:col>
      <xdr:colOff>50800</xdr:colOff>
      <xdr:row>98</xdr:row>
      <xdr:rowOff>58482</xdr:rowOff>
    </xdr:to>
    <xdr:cxnSp macro="">
      <xdr:nvCxnSpPr>
        <xdr:cNvPr id="243" name="直線コネクタ 242">
          <a:extLst>
            <a:ext uri="{FF2B5EF4-FFF2-40B4-BE49-F238E27FC236}">
              <a16:creationId xmlns:a16="http://schemas.microsoft.com/office/drawing/2014/main" id="{2A46E5DC-72D1-4E32-BCCC-E80D44A0E737}"/>
            </a:ext>
          </a:extLst>
        </xdr:cNvPr>
        <xdr:cNvCxnSpPr/>
      </xdr:nvCxnSpPr>
      <xdr:spPr>
        <a:xfrm>
          <a:off x="2019300" y="16850708"/>
          <a:ext cx="889000" cy="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4" name="フローチャート: 判断 243">
          <a:extLst>
            <a:ext uri="{FF2B5EF4-FFF2-40B4-BE49-F238E27FC236}">
              <a16:creationId xmlns:a16="http://schemas.microsoft.com/office/drawing/2014/main" id="{C040C872-60B1-4F4B-A254-1598BF54303F}"/>
            </a:ext>
          </a:extLst>
        </xdr:cNvPr>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12194</xdr:rowOff>
    </xdr:from>
    <xdr:ext cx="534377" cy="259045"/>
    <xdr:sp macro="" textlink="">
      <xdr:nvSpPr>
        <xdr:cNvPr id="245" name="テキスト ボックス 244">
          <a:extLst>
            <a:ext uri="{FF2B5EF4-FFF2-40B4-BE49-F238E27FC236}">
              <a16:creationId xmlns:a16="http://schemas.microsoft.com/office/drawing/2014/main" id="{07127DEE-591D-44ED-8821-19882D129262}"/>
            </a:ext>
          </a:extLst>
        </xdr:cNvPr>
        <xdr:cNvSpPr txBox="1"/>
      </xdr:nvSpPr>
      <xdr:spPr>
        <a:xfrm>
          <a:off x="2641111" y="1629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48608</xdr:rowOff>
    </xdr:from>
    <xdr:to>
      <xdr:col>10</xdr:col>
      <xdr:colOff>114300</xdr:colOff>
      <xdr:row>98</xdr:row>
      <xdr:rowOff>73287</xdr:rowOff>
    </xdr:to>
    <xdr:cxnSp macro="">
      <xdr:nvCxnSpPr>
        <xdr:cNvPr id="246" name="直線コネクタ 245">
          <a:extLst>
            <a:ext uri="{FF2B5EF4-FFF2-40B4-BE49-F238E27FC236}">
              <a16:creationId xmlns:a16="http://schemas.microsoft.com/office/drawing/2014/main" id="{A7131287-60E1-4CC7-8D56-9EC928E10870}"/>
            </a:ext>
          </a:extLst>
        </xdr:cNvPr>
        <xdr:cNvCxnSpPr/>
      </xdr:nvCxnSpPr>
      <xdr:spPr>
        <a:xfrm flipV="1">
          <a:off x="1130300" y="16850708"/>
          <a:ext cx="889000" cy="2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159646</xdr:rowOff>
    </xdr:from>
    <xdr:to>
      <xdr:col>10</xdr:col>
      <xdr:colOff>165100</xdr:colOff>
      <xdr:row>96</xdr:row>
      <xdr:rowOff>89796</xdr:rowOff>
    </xdr:to>
    <xdr:sp macro="" textlink="">
      <xdr:nvSpPr>
        <xdr:cNvPr id="247" name="フローチャート: 判断 246">
          <a:extLst>
            <a:ext uri="{FF2B5EF4-FFF2-40B4-BE49-F238E27FC236}">
              <a16:creationId xmlns:a16="http://schemas.microsoft.com/office/drawing/2014/main" id="{7200D49B-F2AF-4C7A-A555-F4B244636025}"/>
            </a:ext>
          </a:extLst>
        </xdr:cNvPr>
        <xdr:cNvSpPr/>
      </xdr:nvSpPr>
      <xdr:spPr>
        <a:xfrm>
          <a:off x="1968500" y="1644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106323</xdr:rowOff>
    </xdr:from>
    <xdr:ext cx="534377" cy="259045"/>
    <xdr:sp macro="" textlink="">
      <xdr:nvSpPr>
        <xdr:cNvPr id="248" name="テキスト ボックス 247">
          <a:extLst>
            <a:ext uri="{FF2B5EF4-FFF2-40B4-BE49-F238E27FC236}">
              <a16:creationId xmlns:a16="http://schemas.microsoft.com/office/drawing/2014/main" id="{CF590A93-A08E-43C8-8C47-3AC738600E86}"/>
            </a:ext>
          </a:extLst>
        </xdr:cNvPr>
        <xdr:cNvSpPr txBox="1"/>
      </xdr:nvSpPr>
      <xdr:spPr>
        <a:xfrm>
          <a:off x="1752111" y="1622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30183</xdr:rowOff>
    </xdr:from>
    <xdr:to>
      <xdr:col>6</xdr:col>
      <xdr:colOff>38100</xdr:colOff>
      <xdr:row>96</xdr:row>
      <xdr:rowOff>131783</xdr:rowOff>
    </xdr:to>
    <xdr:sp macro="" textlink="">
      <xdr:nvSpPr>
        <xdr:cNvPr id="249" name="フローチャート: 判断 248">
          <a:extLst>
            <a:ext uri="{FF2B5EF4-FFF2-40B4-BE49-F238E27FC236}">
              <a16:creationId xmlns:a16="http://schemas.microsoft.com/office/drawing/2014/main" id="{11A4F9A8-0058-4BE4-91A7-578AF99DA65A}"/>
            </a:ext>
          </a:extLst>
        </xdr:cNvPr>
        <xdr:cNvSpPr/>
      </xdr:nvSpPr>
      <xdr:spPr>
        <a:xfrm>
          <a:off x="1079500" y="1648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148310</xdr:rowOff>
    </xdr:from>
    <xdr:ext cx="534377" cy="259045"/>
    <xdr:sp macro="" textlink="">
      <xdr:nvSpPr>
        <xdr:cNvPr id="250" name="テキスト ボックス 249">
          <a:extLst>
            <a:ext uri="{FF2B5EF4-FFF2-40B4-BE49-F238E27FC236}">
              <a16:creationId xmlns:a16="http://schemas.microsoft.com/office/drawing/2014/main" id="{71D1D1B4-EEF4-4531-B0F8-838C81B34BB5}"/>
            </a:ext>
          </a:extLst>
        </xdr:cNvPr>
        <xdr:cNvSpPr txBox="1"/>
      </xdr:nvSpPr>
      <xdr:spPr>
        <a:xfrm>
          <a:off x="863111" y="162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A2E6BE72-A6B5-47B1-865D-B31922EBC462}"/>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571E2E39-8B7E-47E1-A3E2-F05F9530FB39}"/>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C5F6CB9D-AD0E-4D0D-AA2F-5C278DC0CF14}"/>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E92024F7-B127-40DB-A930-863130C625C5}"/>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57FDA8D2-5B01-4540-B205-9A3F9D98C45B}"/>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3208</xdr:rowOff>
    </xdr:from>
    <xdr:to>
      <xdr:col>24</xdr:col>
      <xdr:colOff>114300</xdr:colOff>
      <xdr:row>98</xdr:row>
      <xdr:rowOff>104808</xdr:rowOff>
    </xdr:to>
    <xdr:sp macro="" textlink="">
      <xdr:nvSpPr>
        <xdr:cNvPr id="256" name="楕円 255">
          <a:extLst>
            <a:ext uri="{FF2B5EF4-FFF2-40B4-BE49-F238E27FC236}">
              <a16:creationId xmlns:a16="http://schemas.microsoft.com/office/drawing/2014/main" id="{7CF70D3B-C223-4301-B2E6-BAC8F29156CC}"/>
            </a:ext>
          </a:extLst>
        </xdr:cNvPr>
        <xdr:cNvSpPr/>
      </xdr:nvSpPr>
      <xdr:spPr>
        <a:xfrm>
          <a:off x="4584700" y="1680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89585</xdr:rowOff>
    </xdr:from>
    <xdr:ext cx="534377" cy="259045"/>
    <xdr:sp macro="" textlink="">
      <xdr:nvSpPr>
        <xdr:cNvPr id="257" name="衛生費該当値テキスト">
          <a:extLst>
            <a:ext uri="{FF2B5EF4-FFF2-40B4-BE49-F238E27FC236}">
              <a16:creationId xmlns:a16="http://schemas.microsoft.com/office/drawing/2014/main" id="{7BA5CF9E-1FB1-4104-9F07-2689F128A193}"/>
            </a:ext>
          </a:extLst>
        </xdr:cNvPr>
        <xdr:cNvSpPr txBox="1"/>
      </xdr:nvSpPr>
      <xdr:spPr>
        <a:xfrm>
          <a:off x="4686300" y="1672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5297</xdr:rowOff>
    </xdr:from>
    <xdr:to>
      <xdr:col>20</xdr:col>
      <xdr:colOff>38100</xdr:colOff>
      <xdr:row>98</xdr:row>
      <xdr:rowOff>106897</xdr:rowOff>
    </xdr:to>
    <xdr:sp macro="" textlink="">
      <xdr:nvSpPr>
        <xdr:cNvPr id="258" name="楕円 257">
          <a:extLst>
            <a:ext uri="{FF2B5EF4-FFF2-40B4-BE49-F238E27FC236}">
              <a16:creationId xmlns:a16="http://schemas.microsoft.com/office/drawing/2014/main" id="{BDB49982-8B77-494C-858E-625ADDC6DD04}"/>
            </a:ext>
          </a:extLst>
        </xdr:cNvPr>
        <xdr:cNvSpPr/>
      </xdr:nvSpPr>
      <xdr:spPr>
        <a:xfrm>
          <a:off x="3746500" y="168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98024</xdr:rowOff>
    </xdr:from>
    <xdr:ext cx="534377" cy="259045"/>
    <xdr:sp macro="" textlink="">
      <xdr:nvSpPr>
        <xdr:cNvPr id="259" name="テキスト ボックス 258">
          <a:extLst>
            <a:ext uri="{FF2B5EF4-FFF2-40B4-BE49-F238E27FC236}">
              <a16:creationId xmlns:a16="http://schemas.microsoft.com/office/drawing/2014/main" id="{AF33DFF6-6062-4674-8E4F-2D7112172ED8}"/>
            </a:ext>
          </a:extLst>
        </xdr:cNvPr>
        <xdr:cNvSpPr txBox="1"/>
      </xdr:nvSpPr>
      <xdr:spPr>
        <a:xfrm>
          <a:off x="3530111" y="1690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7682</xdr:rowOff>
    </xdr:from>
    <xdr:to>
      <xdr:col>15</xdr:col>
      <xdr:colOff>101600</xdr:colOff>
      <xdr:row>98</xdr:row>
      <xdr:rowOff>109282</xdr:rowOff>
    </xdr:to>
    <xdr:sp macro="" textlink="">
      <xdr:nvSpPr>
        <xdr:cNvPr id="260" name="楕円 259">
          <a:extLst>
            <a:ext uri="{FF2B5EF4-FFF2-40B4-BE49-F238E27FC236}">
              <a16:creationId xmlns:a16="http://schemas.microsoft.com/office/drawing/2014/main" id="{00F5E4FF-AC7A-457D-82C9-E8C767ED29C7}"/>
            </a:ext>
          </a:extLst>
        </xdr:cNvPr>
        <xdr:cNvSpPr/>
      </xdr:nvSpPr>
      <xdr:spPr>
        <a:xfrm>
          <a:off x="2857500" y="1680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100409</xdr:rowOff>
    </xdr:from>
    <xdr:ext cx="534377" cy="259045"/>
    <xdr:sp macro="" textlink="">
      <xdr:nvSpPr>
        <xdr:cNvPr id="261" name="テキスト ボックス 260">
          <a:extLst>
            <a:ext uri="{FF2B5EF4-FFF2-40B4-BE49-F238E27FC236}">
              <a16:creationId xmlns:a16="http://schemas.microsoft.com/office/drawing/2014/main" id="{C1C14D31-840E-4A34-9BD9-8CD42615F03E}"/>
            </a:ext>
          </a:extLst>
        </xdr:cNvPr>
        <xdr:cNvSpPr txBox="1"/>
      </xdr:nvSpPr>
      <xdr:spPr>
        <a:xfrm>
          <a:off x="2641111" y="1690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169258</xdr:rowOff>
    </xdr:from>
    <xdr:to>
      <xdr:col>10</xdr:col>
      <xdr:colOff>165100</xdr:colOff>
      <xdr:row>98</xdr:row>
      <xdr:rowOff>99408</xdr:rowOff>
    </xdr:to>
    <xdr:sp macro="" textlink="">
      <xdr:nvSpPr>
        <xdr:cNvPr id="262" name="楕円 261">
          <a:extLst>
            <a:ext uri="{FF2B5EF4-FFF2-40B4-BE49-F238E27FC236}">
              <a16:creationId xmlns:a16="http://schemas.microsoft.com/office/drawing/2014/main" id="{AEC3E5C9-3F3F-4D4F-AE03-C606E6493BB9}"/>
            </a:ext>
          </a:extLst>
        </xdr:cNvPr>
        <xdr:cNvSpPr/>
      </xdr:nvSpPr>
      <xdr:spPr>
        <a:xfrm>
          <a:off x="1968500" y="1679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90535</xdr:rowOff>
    </xdr:from>
    <xdr:ext cx="534377" cy="259045"/>
    <xdr:sp macro="" textlink="">
      <xdr:nvSpPr>
        <xdr:cNvPr id="263" name="テキスト ボックス 262">
          <a:extLst>
            <a:ext uri="{FF2B5EF4-FFF2-40B4-BE49-F238E27FC236}">
              <a16:creationId xmlns:a16="http://schemas.microsoft.com/office/drawing/2014/main" id="{E5D8FEDA-CC52-4F90-B074-9D1BC530C8DF}"/>
            </a:ext>
          </a:extLst>
        </xdr:cNvPr>
        <xdr:cNvSpPr txBox="1"/>
      </xdr:nvSpPr>
      <xdr:spPr>
        <a:xfrm>
          <a:off x="1752111" y="1689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22487</xdr:rowOff>
    </xdr:from>
    <xdr:to>
      <xdr:col>6</xdr:col>
      <xdr:colOff>38100</xdr:colOff>
      <xdr:row>98</xdr:row>
      <xdr:rowOff>124087</xdr:rowOff>
    </xdr:to>
    <xdr:sp macro="" textlink="">
      <xdr:nvSpPr>
        <xdr:cNvPr id="264" name="楕円 263">
          <a:extLst>
            <a:ext uri="{FF2B5EF4-FFF2-40B4-BE49-F238E27FC236}">
              <a16:creationId xmlns:a16="http://schemas.microsoft.com/office/drawing/2014/main" id="{706FD9AF-FDF1-4E17-AE5C-2F88EA48B9BF}"/>
            </a:ext>
          </a:extLst>
        </xdr:cNvPr>
        <xdr:cNvSpPr/>
      </xdr:nvSpPr>
      <xdr:spPr>
        <a:xfrm>
          <a:off x="1079500" y="1682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115214</xdr:rowOff>
    </xdr:from>
    <xdr:ext cx="534377" cy="259045"/>
    <xdr:sp macro="" textlink="">
      <xdr:nvSpPr>
        <xdr:cNvPr id="265" name="テキスト ボックス 264">
          <a:extLst>
            <a:ext uri="{FF2B5EF4-FFF2-40B4-BE49-F238E27FC236}">
              <a16:creationId xmlns:a16="http://schemas.microsoft.com/office/drawing/2014/main" id="{BD850FD5-740E-46E4-B09A-673FA6970C1D}"/>
            </a:ext>
          </a:extLst>
        </xdr:cNvPr>
        <xdr:cNvSpPr txBox="1"/>
      </xdr:nvSpPr>
      <xdr:spPr>
        <a:xfrm>
          <a:off x="863111" y="1691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9808ADAA-7FE4-4900-A36E-29303091CC4C}"/>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714B209B-2419-4E8C-AD37-109C5CE102F8}"/>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A3F11FC-0907-4FF4-8C22-3F8157193491}"/>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B5501C46-F67D-40D7-9A34-B62F3AB3212F}"/>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807D8DC0-0B50-428F-9DC3-95F036F0802A}"/>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8078C407-820C-4F23-A12C-98CE39F8B4AD}"/>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75C76D74-4680-4A55-A70E-AB3127562F94}"/>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DE54F3CC-9FDE-4F79-97EF-B582DBEF022C}"/>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CDEBC1FD-A8ED-4545-BABB-B2CAACB1C839}"/>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84599FE5-9440-4B58-A6EE-FA0E3A0AC86E}"/>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E7B5FB6A-4CD4-4864-8802-378EF35DCF39}"/>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725EB3C5-0210-43EF-B2E1-C149EEDFDCFF}"/>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78C80DF2-AEAD-4E8D-BB77-70825634B5A2}"/>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5F3088BF-2C3D-417C-9E2E-51F5247CB2DC}"/>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76BB9886-3776-4182-A011-20A43EDB2984}"/>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12CEEAE-55FB-456B-95DE-2203048B582E}"/>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60E7EDC0-B13B-493B-B20A-7BDF5318A002}"/>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4AF38E4A-0CC6-4221-9F68-D336F19C4FF5}"/>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505C8AEC-164E-4ED5-8EF5-BA8D66CBA42E}"/>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BE21E7BA-3BD8-4CF6-8A23-41DEBDC9E168}"/>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9B4E549B-3C8B-4A08-B21E-54FA8D7DFE86}"/>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135128</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FC90E035-DEE5-4328-B505-F83E83B9B0C8}"/>
            </a:ext>
          </a:extLst>
        </xdr:cNvPr>
        <xdr:cNvCxnSpPr/>
      </xdr:nvCxnSpPr>
      <xdr:spPr>
        <a:xfrm flipV="1">
          <a:off x="10475595" y="5450078"/>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3AC4A1E0-8EED-4D43-9E1D-823F157142FF}"/>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8C83380C-DC69-4BD1-82AF-C73DDBF1C97B}"/>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81805</xdr:rowOff>
    </xdr:from>
    <xdr:ext cx="469744" cy="259045"/>
    <xdr:sp macro="" textlink="">
      <xdr:nvSpPr>
        <xdr:cNvPr id="290" name="労働費最大値テキスト">
          <a:extLst>
            <a:ext uri="{FF2B5EF4-FFF2-40B4-BE49-F238E27FC236}">
              <a16:creationId xmlns:a16="http://schemas.microsoft.com/office/drawing/2014/main" id="{CF89F360-E988-447E-AF1F-FF826ECC1990}"/>
            </a:ext>
          </a:extLst>
        </xdr:cNvPr>
        <xdr:cNvSpPr txBox="1"/>
      </xdr:nvSpPr>
      <xdr:spPr>
        <a:xfrm>
          <a:off x="10528300" y="522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135128</xdr:rowOff>
    </xdr:from>
    <xdr:to>
      <xdr:col>55</xdr:col>
      <xdr:colOff>88900</xdr:colOff>
      <xdr:row>31</xdr:row>
      <xdr:rowOff>135128</xdr:rowOff>
    </xdr:to>
    <xdr:cxnSp macro="">
      <xdr:nvCxnSpPr>
        <xdr:cNvPr id="291" name="直線コネクタ 290">
          <a:extLst>
            <a:ext uri="{FF2B5EF4-FFF2-40B4-BE49-F238E27FC236}">
              <a16:creationId xmlns:a16="http://schemas.microsoft.com/office/drawing/2014/main" id="{13A122E5-4213-4970-851B-3D5906600283}"/>
            </a:ext>
          </a:extLst>
        </xdr:cNvPr>
        <xdr:cNvCxnSpPr/>
      </xdr:nvCxnSpPr>
      <xdr:spPr>
        <a:xfrm>
          <a:off x="10388600" y="545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2" name="直線コネクタ 291">
          <a:extLst>
            <a:ext uri="{FF2B5EF4-FFF2-40B4-BE49-F238E27FC236}">
              <a16:creationId xmlns:a16="http://schemas.microsoft.com/office/drawing/2014/main" id="{FE303E55-5187-409D-AFB3-0FFE13372526}"/>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34053</xdr:rowOff>
    </xdr:from>
    <xdr:ext cx="378565" cy="259045"/>
    <xdr:sp macro="" textlink="">
      <xdr:nvSpPr>
        <xdr:cNvPr id="293" name="労働費平均値テキスト">
          <a:extLst>
            <a:ext uri="{FF2B5EF4-FFF2-40B4-BE49-F238E27FC236}">
              <a16:creationId xmlns:a16="http://schemas.microsoft.com/office/drawing/2014/main" id="{8F7CB13E-FD9F-4601-A8E2-4363F11D074D}"/>
            </a:ext>
          </a:extLst>
        </xdr:cNvPr>
        <xdr:cNvSpPr txBox="1"/>
      </xdr:nvSpPr>
      <xdr:spPr>
        <a:xfrm>
          <a:off x="10528300" y="6206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xdr:rowOff>
    </xdr:from>
    <xdr:to>
      <xdr:col>55</xdr:col>
      <xdr:colOff>50800</xdr:colOff>
      <xdr:row>37</xdr:row>
      <xdr:rowOff>112776</xdr:rowOff>
    </xdr:to>
    <xdr:sp macro="" textlink="">
      <xdr:nvSpPr>
        <xdr:cNvPr id="294" name="フローチャート: 判断 293">
          <a:extLst>
            <a:ext uri="{FF2B5EF4-FFF2-40B4-BE49-F238E27FC236}">
              <a16:creationId xmlns:a16="http://schemas.microsoft.com/office/drawing/2014/main" id="{8F2C027F-38CC-4C71-822F-BA29CF303D35}"/>
            </a:ext>
          </a:extLst>
        </xdr:cNvPr>
        <xdr:cNvSpPr/>
      </xdr:nvSpPr>
      <xdr:spPr>
        <a:xfrm>
          <a:off x="10426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5" name="直線コネクタ 294">
          <a:extLst>
            <a:ext uri="{FF2B5EF4-FFF2-40B4-BE49-F238E27FC236}">
              <a16:creationId xmlns:a16="http://schemas.microsoft.com/office/drawing/2014/main" id="{015F2D92-9C50-47A4-B219-8D85C3ECC5D1}"/>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65583</xdr:rowOff>
    </xdr:from>
    <xdr:to>
      <xdr:col>50</xdr:col>
      <xdr:colOff>165100</xdr:colOff>
      <xdr:row>36</xdr:row>
      <xdr:rowOff>167183</xdr:rowOff>
    </xdr:to>
    <xdr:sp macro="" textlink="">
      <xdr:nvSpPr>
        <xdr:cNvPr id="296" name="フローチャート: 判断 295">
          <a:extLst>
            <a:ext uri="{FF2B5EF4-FFF2-40B4-BE49-F238E27FC236}">
              <a16:creationId xmlns:a16="http://schemas.microsoft.com/office/drawing/2014/main" id="{CE511A30-B576-4B5C-9EA2-70D46896B416}"/>
            </a:ext>
          </a:extLst>
        </xdr:cNvPr>
        <xdr:cNvSpPr/>
      </xdr:nvSpPr>
      <xdr:spPr>
        <a:xfrm>
          <a:off x="9588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12260</xdr:rowOff>
    </xdr:from>
    <xdr:ext cx="378565" cy="259045"/>
    <xdr:sp macro="" textlink="">
      <xdr:nvSpPr>
        <xdr:cNvPr id="297" name="テキスト ボックス 296">
          <a:extLst>
            <a:ext uri="{FF2B5EF4-FFF2-40B4-BE49-F238E27FC236}">
              <a16:creationId xmlns:a16="http://schemas.microsoft.com/office/drawing/2014/main" id="{7BF78B28-3375-4900-BB8D-F09D97E9D96F}"/>
            </a:ext>
          </a:extLst>
        </xdr:cNvPr>
        <xdr:cNvSpPr txBox="1"/>
      </xdr:nvSpPr>
      <xdr:spPr>
        <a:xfrm>
          <a:off x="9450017" y="6013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8" name="直線コネクタ 297">
          <a:extLst>
            <a:ext uri="{FF2B5EF4-FFF2-40B4-BE49-F238E27FC236}">
              <a16:creationId xmlns:a16="http://schemas.microsoft.com/office/drawing/2014/main" id="{CB54FEAA-6E19-4F0D-8F3D-D8C5BC4EAE0F}"/>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4775</xdr:rowOff>
    </xdr:from>
    <xdr:to>
      <xdr:col>46</xdr:col>
      <xdr:colOff>38100</xdr:colOff>
      <xdr:row>36</xdr:row>
      <xdr:rowOff>106375</xdr:rowOff>
    </xdr:to>
    <xdr:sp macro="" textlink="">
      <xdr:nvSpPr>
        <xdr:cNvPr id="299" name="フローチャート: 判断 298">
          <a:extLst>
            <a:ext uri="{FF2B5EF4-FFF2-40B4-BE49-F238E27FC236}">
              <a16:creationId xmlns:a16="http://schemas.microsoft.com/office/drawing/2014/main" id="{C86F4B7A-F780-42D4-9428-3EB8E86A9781}"/>
            </a:ext>
          </a:extLst>
        </xdr:cNvPr>
        <xdr:cNvSpPr/>
      </xdr:nvSpPr>
      <xdr:spPr>
        <a:xfrm>
          <a:off x="8699500" y="61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122902</xdr:rowOff>
    </xdr:from>
    <xdr:ext cx="378565" cy="259045"/>
    <xdr:sp macro="" textlink="">
      <xdr:nvSpPr>
        <xdr:cNvPr id="300" name="テキスト ボックス 299">
          <a:extLst>
            <a:ext uri="{FF2B5EF4-FFF2-40B4-BE49-F238E27FC236}">
              <a16:creationId xmlns:a16="http://schemas.microsoft.com/office/drawing/2014/main" id="{8CF3441C-9B2C-4CCD-9538-8C931B1B0588}"/>
            </a:ext>
          </a:extLst>
        </xdr:cNvPr>
        <xdr:cNvSpPr txBox="1"/>
      </xdr:nvSpPr>
      <xdr:spPr>
        <a:xfrm>
          <a:off x="8561017" y="595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152502</xdr:rowOff>
    </xdr:from>
    <xdr:to>
      <xdr:col>41</xdr:col>
      <xdr:colOff>50800</xdr:colOff>
      <xdr:row>38</xdr:row>
      <xdr:rowOff>139700</xdr:rowOff>
    </xdr:to>
    <xdr:cxnSp macro="">
      <xdr:nvCxnSpPr>
        <xdr:cNvPr id="301" name="直線コネクタ 300">
          <a:extLst>
            <a:ext uri="{FF2B5EF4-FFF2-40B4-BE49-F238E27FC236}">
              <a16:creationId xmlns:a16="http://schemas.microsoft.com/office/drawing/2014/main" id="{9B408235-4B25-4C10-8770-5AD543458532}"/>
            </a:ext>
          </a:extLst>
        </xdr:cNvPr>
        <xdr:cNvCxnSpPr/>
      </xdr:nvCxnSpPr>
      <xdr:spPr>
        <a:xfrm>
          <a:off x="6972300" y="6153252"/>
          <a:ext cx="889000" cy="50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41808</xdr:rowOff>
    </xdr:from>
    <xdr:to>
      <xdr:col>41</xdr:col>
      <xdr:colOff>101600</xdr:colOff>
      <xdr:row>36</xdr:row>
      <xdr:rowOff>143408</xdr:rowOff>
    </xdr:to>
    <xdr:sp macro="" textlink="">
      <xdr:nvSpPr>
        <xdr:cNvPr id="302" name="フローチャート: 判断 301">
          <a:extLst>
            <a:ext uri="{FF2B5EF4-FFF2-40B4-BE49-F238E27FC236}">
              <a16:creationId xmlns:a16="http://schemas.microsoft.com/office/drawing/2014/main" id="{B3CB628E-637C-4CD9-B65F-00CAF26C94F6}"/>
            </a:ext>
          </a:extLst>
        </xdr:cNvPr>
        <xdr:cNvSpPr/>
      </xdr:nvSpPr>
      <xdr:spPr>
        <a:xfrm>
          <a:off x="7810500" y="621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159935</xdr:rowOff>
    </xdr:from>
    <xdr:ext cx="378565" cy="259045"/>
    <xdr:sp macro="" textlink="">
      <xdr:nvSpPr>
        <xdr:cNvPr id="303" name="テキスト ボックス 302">
          <a:extLst>
            <a:ext uri="{FF2B5EF4-FFF2-40B4-BE49-F238E27FC236}">
              <a16:creationId xmlns:a16="http://schemas.microsoft.com/office/drawing/2014/main" id="{408EF3D6-945F-4556-BABF-0C5319C9A4E0}"/>
            </a:ext>
          </a:extLst>
        </xdr:cNvPr>
        <xdr:cNvSpPr txBox="1"/>
      </xdr:nvSpPr>
      <xdr:spPr>
        <a:xfrm>
          <a:off x="7672017" y="598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71984</xdr:rowOff>
    </xdr:from>
    <xdr:to>
      <xdr:col>36</xdr:col>
      <xdr:colOff>165100</xdr:colOff>
      <xdr:row>35</xdr:row>
      <xdr:rowOff>2134</xdr:rowOff>
    </xdr:to>
    <xdr:sp macro="" textlink="">
      <xdr:nvSpPr>
        <xdr:cNvPr id="304" name="フローチャート: 判断 303">
          <a:extLst>
            <a:ext uri="{FF2B5EF4-FFF2-40B4-BE49-F238E27FC236}">
              <a16:creationId xmlns:a16="http://schemas.microsoft.com/office/drawing/2014/main" id="{420B75C6-C1B0-47F4-9029-7AAD51BD808D}"/>
            </a:ext>
          </a:extLst>
        </xdr:cNvPr>
        <xdr:cNvSpPr/>
      </xdr:nvSpPr>
      <xdr:spPr>
        <a:xfrm>
          <a:off x="6921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18661</xdr:rowOff>
    </xdr:from>
    <xdr:ext cx="469744" cy="259045"/>
    <xdr:sp macro="" textlink="">
      <xdr:nvSpPr>
        <xdr:cNvPr id="305" name="テキスト ボックス 304">
          <a:extLst>
            <a:ext uri="{FF2B5EF4-FFF2-40B4-BE49-F238E27FC236}">
              <a16:creationId xmlns:a16="http://schemas.microsoft.com/office/drawing/2014/main" id="{F443CA54-6F19-48A1-B304-43A4D0279228}"/>
            </a:ext>
          </a:extLst>
        </xdr:cNvPr>
        <xdr:cNvSpPr txBox="1"/>
      </xdr:nvSpPr>
      <xdr:spPr>
        <a:xfrm>
          <a:off x="6737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5359F3E0-F7A2-4452-BE19-5EF7D982CC6F}"/>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809834B9-B5EB-4F26-BF17-541908D8829E}"/>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4E0818B1-1FD7-4034-9D1A-5573B99C335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A26C9C86-3986-4AC4-94A1-2F7E8B6765CD}"/>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13A7DD29-2775-4A50-A079-FF2C6700B0C5}"/>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1" name="楕円 310">
          <a:extLst>
            <a:ext uri="{FF2B5EF4-FFF2-40B4-BE49-F238E27FC236}">
              <a16:creationId xmlns:a16="http://schemas.microsoft.com/office/drawing/2014/main" id="{7E58D4F5-ADCF-4AD8-A026-EFCE1384F41D}"/>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2" name="労働費該当値テキスト">
          <a:extLst>
            <a:ext uri="{FF2B5EF4-FFF2-40B4-BE49-F238E27FC236}">
              <a16:creationId xmlns:a16="http://schemas.microsoft.com/office/drawing/2014/main" id="{EA6C0251-B833-41A8-9B39-4A401F955521}"/>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3" name="楕円 312">
          <a:extLst>
            <a:ext uri="{FF2B5EF4-FFF2-40B4-BE49-F238E27FC236}">
              <a16:creationId xmlns:a16="http://schemas.microsoft.com/office/drawing/2014/main" id="{CF0448CC-949F-48EC-AB24-669A98EB542E}"/>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58CCFFD-A142-4B4B-AD05-AA1DB1F32037}"/>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5" name="楕円 314">
          <a:extLst>
            <a:ext uri="{FF2B5EF4-FFF2-40B4-BE49-F238E27FC236}">
              <a16:creationId xmlns:a16="http://schemas.microsoft.com/office/drawing/2014/main" id="{247DEB7F-6D51-45AC-BD8C-B36C7AE987B2}"/>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F8405719-5BE1-4D52-B422-D09B39E370C2}"/>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7" name="楕円 316">
          <a:extLst>
            <a:ext uri="{FF2B5EF4-FFF2-40B4-BE49-F238E27FC236}">
              <a16:creationId xmlns:a16="http://schemas.microsoft.com/office/drawing/2014/main" id="{47FAA793-6DE0-4276-B9FF-837E78DDE677}"/>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A6B895AC-B65D-4AE8-BEDF-EAD9C8281A63}"/>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101702</xdr:rowOff>
    </xdr:from>
    <xdr:to>
      <xdr:col>36</xdr:col>
      <xdr:colOff>165100</xdr:colOff>
      <xdr:row>36</xdr:row>
      <xdr:rowOff>31852</xdr:rowOff>
    </xdr:to>
    <xdr:sp macro="" textlink="">
      <xdr:nvSpPr>
        <xdr:cNvPr id="319" name="楕円 318">
          <a:extLst>
            <a:ext uri="{FF2B5EF4-FFF2-40B4-BE49-F238E27FC236}">
              <a16:creationId xmlns:a16="http://schemas.microsoft.com/office/drawing/2014/main" id="{ABE7D3D8-DE6C-4502-8617-BB58CF860BAE}"/>
            </a:ext>
          </a:extLst>
        </xdr:cNvPr>
        <xdr:cNvSpPr/>
      </xdr:nvSpPr>
      <xdr:spPr>
        <a:xfrm>
          <a:off x="6921500" y="610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22979</xdr:rowOff>
    </xdr:from>
    <xdr:ext cx="469744" cy="259045"/>
    <xdr:sp macro="" textlink="">
      <xdr:nvSpPr>
        <xdr:cNvPr id="320" name="テキスト ボックス 319">
          <a:extLst>
            <a:ext uri="{FF2B5EF4-FFF2-40B4-BE49-F238E27FC236}">
              <a16:creationId xmlns:a16="http://schemas.microsoft.com/office/drawing/2014/main" id="{F32A594E-43ED-4B67-A93D-248DCEF6B429}"/>
            </a:ext>
          </a:extLst>
        </xdr:cNvPr>
        <xdr:cNvSpPr txBox="1"/>
      </xdr:nvSpPr>
      <xdr:spPr>
        <a:xfrm>
          <a:off x="6737428" y="61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6706E81-C9A7-4125-B159-05DCCBA6778A}"/>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46AC0EAA-05F2-4B78-862A-7D1511825CDE}"/>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9BF9C161-72A0-4BCA-9ED6-B952C98B9776}"/>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E0FE1411-CE92-46B7-84E7-9808C1ABEA9C}"/>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F09F6D9D-23A5-4159-B446-2511FA9597EF}"/>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6FAAEFAE-F660-4B5C-B06A-6BE3945D7AA3}"/>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6AF93396-BA8C-4447-A605-603CC9605547}"/>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667C20A1-9244-4C2C-AE5D-287B96B83B2D}"/>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7293EE8A-8842-475E-874F-D11D8B2BA68C}"/>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F62BB240-ECFD-4C7C-9E16-1E36800586CA}"/>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65374953-2B6B-487E-A399-7051CAC082FD}"/>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D5428D22-5644-429D-8BE7-574C2819E935}"/>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EBF94BC1-713D-4DB2-8026-A2A7615023E3}"/>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D1F5DFAD-BB88-42FF-8704-067CCE462A12}"/>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26394AE0-44BA-44AB-B4CE-3FB839533EDD}"/>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CA134A10-F290-45F2-9427-7BB2982E20F3}"/>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A6AE545B-8C4E-4D9F-96AE-B0D693895F7E}"/>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F71FCC7F-840D-4AA6-BE5F-9E9AE79D4AD9}"/>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503C4BB7-3847-45BE-8A82-7D32BABF2F1B}"/>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0" name="直線コネクタ 339">
          <a:extLst>
            <a:ext uri="{FF2B5EF4-FFF2-40B4-BE49-F238E27FC236}">
              <a16:creationId xmlns:a16="http://schemas.microsoft.com/office/drawing/2014/main" id="{B506C95F-6B66-4F2A-AD22-2D40F635BA45}"/>
            </a:ext>
          </a:extLst>
        </xdr:cNvPr>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1" name="農林水産業費最小値テキスト">
          <a:extLst>
            <a:ext uri="{FF2B5EF4-FFF2-40B4-BE49-F238E27FC236}">
              <a16:creationId xmlns:a16="http://schemas.microsoft.com/office/drawing/2014/main" id="{DB785455-7D2D-420D-BD98-1E8765053BEA}"/>
            </a:ext>
          </a:extLst>
        </xdr:cNvPr>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2" name="直線コネクタ 341">
          <a:extLst>
            <a:ext uri="{FF2B5EF4-FFF2-40B4-BE49-F238E27FC236}">
              <a16:creationId xmlns:a16="http://schemas.microsoft.com/office/drawing/2014/main" id="{210CCFB4-8CED-471C-9DC3-40166EAF7DD6}"/>
            </a:ext>
          </a:extLst>
        </xdr:cNvPr>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3" name="農林水産業費最大値テキスト">
          <a:extLst>
            <a:ext uri="{FF2B5EF4-FFF2-40B4-BE49-F238E27FC236}">
              <a16:creationId xmlns:a16="http://schemas.microsoft.com/office/drawing/2014/main" id="{E47C4E1A-D54E-4F46-A013-04527FE99A28}"/>
            </a:ext>
          </a:extLst>
        </xdr:cNvPr>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4" name="直線コネクタ 343">
          <a:extLst>
            <a:ext uri="{FF2B5EF4-FFF2-40B4-BE49-F238E27FC236}">
              <a16:creationId xmlns:a16="http://schemas.microsoft.com/office/drawing/2014/main" id="{7B8BF2CC-D711-4660-9BCC-F538B33B92D3}"/>
            </a:ext>
          </a:extLst>
        </xdr:cNvPr>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120926</xdr:rowOff>
    </xdr:from>
    <xdr:to>
      <xdr:col>55</xdr:col>
      <xdr:colOff>0</xdr:colOff>
      <xdr:row>57</xdr:row>
      <xdr:rowOff>69508</xdr:rowOff>
    </xdr:to>
    <xdr:cxnSp macro="">
      <xdr:nvCxnSpPr>
        <xdr:cNvPr id="345" name="直線コネクタ 344">
          <a:extLst>
            <a:ext uri="{FF2B5EF4-FFF2-40B4-BE49-F238E27FC236}">
              <a16:creationId xmlns:a16="http://schemas.microsoft.com/office/drawing/2014/main" id="{E2B9F624-2E8C-4813-BC89-1B5566F33140}"/>
            </a:ext>
          </a:extLst>
        </xdr:cNvPr>
        <xdr:cNvCxnSpPr/>
      </xdr:nvCxnSpPr>
      <xdr:spPr>
        <a:xfrm flipV="1">
          <a:off x="9639300" y="9722126"/>
          <a:ext cx="838200" cy="12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99291</xdr:rowOff>
    </xdr:from>
    <xdr:ext cx="534377" cy="259045"/>
    <xdr:sp macro="" textlink="">
      <xdr:nvSpPr>
        <xdr:cNvPr id="346" name="農林水産業費平均値テキスト">
          <a:extLst>
            <a:ext uri="{FF2B5EF4-FFF2-40B4-BE49-F238E27FC236}">
              <a16:creationId xmlns:a16="http://schemas.microsoft.com/office/drawing/2014/main" id="{A2BD321B-809B-4189-BBE2-50EA6FA5E379}"/>
            </a:ext>
          </a:extLst>
        </xdr:cNvPr>
        <xdr:cNvSpPr txBox="1"/>
      </xdr:nvSpPr>
      <xdr:spPr>
        <a:xfrm>
          <a:off x="10528300" y="9700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47" name="フローチャート: 判断 346">
          <a:extLst>
            <a:ext uri="{FF2B5EF4-FFF2-40B4-BE49-F238E27FC236}">
              <a16:creationId xmlns:a16="http://schemas.microsoft.com/office/drawing/2014/main" id="{02B23827-3F30-454F-BC25-9DC374A89BB0}"/>
            </a:ext>
          </a:extLst>
        </xdr:cNvPr>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69508</xdr:rowOff>
    </xdr:from>
    <xdr:to>
      <xdr:col>50</xdr:col>
      <xdr:colOff>114300</xdr:colOff>
      <xdr:row>57</xdr:row>
      <xdr:rowOff>76646</xdr:rowOff>
    </xdr:to>
    <xdr:cxnSp macro="">
      <xdr:nvCxnSpPr>
        <xdr:cNvPr id="348" name="直線コネクタ 347">
          <a:extLst>
            <a:ext uri="{FF2B5EF4-FFF2-40B4-BE49-F238E27FC236}">
              <a16:creationId xmlns:a16="http://schemas.microsoft.com/office/drawing/2014/main" id="{CFE93955-D1AD-4548-9CAA-A20239C8FAB3}"/>
            </a:ext>
          </a:extLst>
        </xdr:cNvPr>
        <xdr:cNvCxnSpPr/>
      </xdr:nvCxnSpPr>
      <xdr:spPr>
        <a:xfrm flipV="1">
          <a:off x="8750300" y="9842158"/>
          <a:ext cx="889000" cy="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49" name="フローチャート: 判断 348">
          <a:extLst>
            <a:ext uri="{FF2B5EF4-FFF2-40B4-BE49-F238E27FC236}">
              <a16:creationId xmlns:a16="http://schemas.microsoft.com/office/drawing/2014/main" id="{E4A375AB-FB16-48CD-8911-DAA595121670}"/>
            </a:ext>
          </a:extLst>
        </xdr:cNvPr>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69656</xdr:rowOff>
    </xdr:from>
    <xdr:ext cx="534377" cy="259045"/>
    <xdr:sp macro="" textlink="">
      <xdr:nvSpPr>
        <xdr:cNvPr id="350" name="テキスト ボックス 349">
          <a:extLst>
            <a:ext uri="{FF2B5EF4-FFF2-40B4-BE49-F238E27FC236}">
              <a16:creationId xmlns:a16="http://schemas.microsoft.com/office/drawing/2014/main" id="{741ED591-B4D6-46E9-B4D9-9EA7F4C88516}"/>
            </a:ext>
          </a:extLst>
        </xdr:cNvPr>
        <xdr:cNvSpPr txBox="1"/>
      </xdr:nvSpPr>
      <xdr:spPr>
        <a:xfrm>
          <a:off x="9372111" y="94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32995</xdr:rowOff>
    </xdr:from>
    <xdr:to>
      <xdr:col>45</xdr:col>
      <xdr:colOff>177800</xdr:colOff>
      <xdr:row>57</xdr:row>
      <xdr:rowOff>76646</xdr:rowOff>
    </xdr:to>
    <xdr:cxnSp macro="">
      <xdr:nvCxnSpPr>
        <xdr:cNvPr id="351" name="直線コネクタ 350">
          <a:extLst>
            <a:ext uri="{FF2B5EF4-FFF2-40B4-BE49-F238E27FC236}">
              <a16:creationId xmlns:a16="http://schemas.microsoft.com/office/drawing/2014/main" id="{2C37730F-D216-4038-ADA0-EB2277173305}"/>
            </a:ext>
          </a:extLst>
        </xdr:cNvPr>
        <xdr:cNvCxnSpPr/>
      </xdr:nvCxnSpPr>
      <xdr:spPr>
        <a:xfrm>
          <a:off x="7861300" y="9805645"/>
          <a:ext cx="889000" cy="4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2" name="フローチャート: 判断 351">
          <a:extLst>
            <a:ext uri="{FF2B5EF4-FFF2-40B4-BE49-F238E27FC236}">
              <a16:creationId xmlns:a16="http://schemas.microsoft.com/office/drawing/2014/main" id="{EF569D89-4EC3-4665-BBD4-B65631D6533A}"/>
            </a:ext>
          </a:extLst>
        </xdr:cNvPr>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40166</xdr:rowOff>
    </xdr:from>
    <xdr:ext cx="534377" cy="259045"/>
    <xdr:sp macro="" textlink="">
      <xdr:nvSpPr>
        <xdr:cNvPr id="353" name="テキスト ボックス 352">
          <a:extLst>
            <a:ext uri="{FF2B5EF4-FFF2-40B4-BE49-F238E27FC236}">
              <a16:creationId xmlns:a16="http://schemas.microsoft.com/office/drawing/2014/main" id="{F7F661FF-E7B9-42B2-B76B-EEE87DA128A8}"/>
            </a:ext>
          </a:extLst>
        </xdr:cNvPr>
        <xdr:cNvSpPr txBox="1"/>
      </xdr:nvSpPr>
      <xdr:spPr>
        <a:xfrm>
          <a:off x="8483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25840</xdr:rowOff>
    </xdr:from>
    <xdr:to>
      <xdr:col>41</xdr:col>
      <xdr:colOff>50800</xdr:colOff>
      <xdr:row>57</xdr:row>
      <xdr:rowOff>32995</xdr:rowOff>
    </xdr:to>
    <xdr:cxnSp macro="">
      <xdr:nvCxnSpPr>
        <xdr:cNvPr id="354" name="直線コネクタ 353">
          <a:extLst>
            <a:ext uri="{FF2B5EF4-FFF2-40B4-BE49-F238E27FC236}">
              <a16:creationId xmlns:a16="http://schemas.microsoft.com/office/drawing/2014/main" id="{D9E3A591-CEA3-4DAB-939F-DFF58ED0E880}"/>
            </a:ext>
          </a:extLst>
        </xdr:cNvPr>
        <xdr:cNvCxnSpPr/>
      </xdr:nvCxnSpPr>
      <xdr:spPr>
        <a:xfrm>
          <a:off x="6972300" y="9798490"/>
          <a:ext cx="8890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5" name="フローチャート: 判断 354">
          <a:extLst>
            <a:ext uri="{FF2B5EF4-FFF2-40B4-BE49-F238E27FC236}">
              <a16:creationId xmlns:a16="http://schemas.microsoft.com/office/drawing/2014/main" id="{CCB72A2B-4180-4442-BEC9-E1D0A10441F3}"/>
            </a:ext>
          </a:extLst>
        </xdr:cNvPr>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81518</xdr:rowOff>
    </xdr:from>
    <xdr:ext cx="534377" cy="259045"/>
    <xdr:sp macro="" textlink="">
      <xdr:nvSpPr>
        <xdr:cNvPr id="356" name="テキスト ボックス 355">
          <a:extLst>
            <a:ext uri="{FF2B5EF4-FFF2-40B4-BE49-F238E27FC236}">
              <a16:creationId xmlns:a16="http://schemas.microsoft.com/office/drawing/2014/main" id="{8B63990F-6A9D-4CCF-899A-99EFA197767B}"/>
            </a:ext>
          </a:extLst>
        </xdr:cNvPr>
        <xdr:cNvSpPr txBox="1"/>
      </xdr:nvSpPr>
      <xdr:spPr>
        <a:xfrm>
          <a:off x="7594111" y="98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57" name="フローチャート: 判断 356">
          <a:extLst>
            <a:ext uri="{FF2B5EF4-FFF2-40B4-BE49-F238E27FC236}">
              <a16:creationId xmlns:a16="http://schemas.microsoft.com/office/drawing/2014/main" id="{8C0DB54F-3883-4514-A7FC-23E4C13D4BD4}"/>
            </a:ext>
          </a:extLst>
        </xdr:cNvPr>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79305</xdr:rowOff>
    </xdr:from>
    <xdr:ext cx="534377" cy="259045"/>
    <xdr:sp macro="" textlink="">
      <xdr:nvSpPr>
        <xdr:cNvPr id="358" name="テキスト ボックス 357">
          <a:extLst>
            <a:ext uri="{FF2B5EF4-FFF2-40B4-BE49-F238E27FC236}">
              <a16:creationId xmlns:a16="http://schemas.microsoft.com/office/drawing/2014/main" id="{F27F88C3-1972-467A-8C89-6430760AED73}"/>
            </a:ext>
          </a:extLst>
        </xdr:cNvPr>
        <xdr:cNvSpPr txBox="1"/>
      </xdr:nvSpPr>
      <xdr:spPr>
        <a:xfrm>
          <a:off x="6705111" y="9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EE77B63C-8B5E-4CA2-B38E-C66E5215294E}"/>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ABC4DA80-ADCF-41BA-AC38-53F286F16A63}"/>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BA0CEE59-3FDC-4028-9C10-98531E79AF51}"/>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E2ED7ABA-FBA0-464B-BE28-4913B795CFF6}"/>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3C86DE16-1103-4219-B3C1-B6F46E3F300C}"/>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70126</xdr:rowOff>
    </xdr:from>
    <xdr:to>
      <xdr:col>55</xdr:col>
      <xdr:colOff>50800</xdr:colOff>
      <xdr:row>57</xdr:row>
      <xdr:rowOff>276</xdr:rowOff>
    </xdr:to>
    <xdr:sp macro="" textlink="">
      <xdr:nvSpPr>
        <xdr:cNvPr id="364" name="楕円 363">
          <a:extLst>
            <a:ext uri="{FF2B5EF4-FFF2-40B4-BE49-F238E27FC236}">
              <a16:creationId xmlns:a16="http://schemas.microsoft.com/office/drawing/2014/main" id="{71EEF222-BB6E-4A74-AF74-77A48BAAC99B}"/>
            </a:ext>
          </a:extLst>
        </xdr:cNvPr>
        <xdr:cNvSpPr/>
      </xdr:nvSpPr>
      <xdr:spPr>
        <a:xfrm>
          <a:off x="10426700" y="967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93003</xdr:rowOff>
    </xdr:from>
    <xdr:ext cx="534377" cy="259045"/>
    <xdr:sp macro="" textlink="">
      <xdr:nvSpPr>
        <xdr:cNvPr id="365" name="農林水産業費該当値テキスト">
          <a:extLst>
            <a:ext uri="{FF2B5EF4-FFF2-40B4-BE49-F238E27FC236}">
              <a16:creationId xmlns:a16="http://schemas.microsoft.com/office/drawing/2014/main" id="{2146F1D7-67DF-4AFA-8A84-AF7078799D01}"/>
            </a:ext>
          </a:extLst>
        </xdr:cNvPr>
        <xdr:cNvSpPr txBox="1"/>
      </xdr:nvSpPr>
      <xdr:spPr>
        <a:xfrm>
          <a:off x="10528300" y="952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18708</xdr:rowOff>
    </xdr:from>
    <xdr:to>
      <xdr:col>50</xdr:col>
      <xdr:colOff>165100</xdr:colOff>
      <xdr:row>57</xdr:row>
      <xdr:rowOff>120308</xdr:rowOff>
    </xdr:to>
    <xdr:sp macro="" textlink="">
      <xdr:nvSpPr>
        <xdr:cNvPr id="366" name="楕円 365">
          <a:extLst>
            <a:ext uri="{FF2B5EF4-FFF2-40B4-BE49-F238E27FC236}">
              <a16:creationId xmlns:a16="http://schemas.microsoft.com/office/drawing/2014/main" id="{15C84126-45BD-4563-970D-7F206EC1C8D8}"/>
            </a:ext>
          </a:extLst>
        </xdr:cNvPr>
        <xdr:cNvSpPr/>
      </xdr:nvSpPr>
      <xdr:spPr>
        <a:xfrm>
          <a:off x="9588500" y="979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111435</xdr:rowOff>
    </xdr:from>
    <xdr:ext cx="534377" cy="259045"/>
    <xdr:sp macro="" textlink="">
      <xdr:nvSpPr>
        <xdr:cNvPr id="367" name="テキスト ボックス 366">
          <a:extLst>
            <a:ext uri="{FF2B5EF4-FFF2-40B4-BE49-F238E27FC236}">
              <a16:creationId xmlns:a16="http://schemas.microsoft.com/office/drawing/2014/main" id="{9A9B3927-3441-41E3-B8F6-54832FCC1754}"/>
            </a:ext>
          </a:extLst>
        </xdr:cNvPr>
        <xdr:cNvSpPr txBox="1"/>
      </xdr:nvSpPr>
      <xdr:spPr>
        <a:xfrm>
          <a:off x="9372111" y="988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25846</xdr:rowOff>
    </xdr:from>
    <xdr:to>
      <xdr:col>46</xdr:col>
      <xdr:colOff>38100</xdr:colOff>
      <xdr:row>57</xdr:row>
      <xdr:rowOff>127446</xdr:rowOff>
    </xdr:to>
    <xdr:sp macro="" textlink="">
      <xdr:nvSpPr>
        <xdr:cNvPr id="368" name="楕円 367">
          <a:extLst>
            <a:ext uri="{FF2B5EF4-FFF2-40B4-BE49-F238E27FC236}">
              <a16:creationId xmlns:a16="http://schemas.microsoft.com/office/drawing/2014/main" id="{173F2535-1106-4A7A-8110-34B71A7FEAA3}"/>
            </a:ext>
          </a:extLst>
        </xdr:cNvPr>
        <xdr:cNvSpPr/>
      </xdr:nvSpPr>
      <xdr:spPr>
        <a:xfrm>
          <a:off x="8699500" y="979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118573</xdr:rowOff>
    </xdr:from>
    <xdr:ext cx="534377" cy="259045"/>
    <xdr:sp macro="" textlink="">
      <xdr:nvSpPr>
        <xdr:cNvPr id="369" name="テキスト ボックス 368">
          <a:extLst>
            <a:ext uri="{FF2B5EF4-FFF2-40B4-BE49-F238E27FC236}">
              <a16:creationId xmlns:a16="http://schemas.microsoft.com/office/drawing/2014/main" id="{3E217095-157F-4F36-88D8-01DD700F6849}"/>
            </a:ext>
          </a:extLst>
        </xdr:cNvPr>
        <xdr:cNvSpPr txBox="1"/>
      </xdr:nvSpPr>
      <xdr:spPr>
        <a:xfrm>
          <a:off x="8483111" y="989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153645</xdr:rowOff>
    </xdr:from>
    <xdr:to>
      <xdr:col>41</xdr:col>
      <xdr:colOff>101600</xdr:colOff>
      <xdr:row>57</xdr:row>
      <xdr:rowOff>83795</xdr:rowOff>
    </xdr:to>
    <xdr:sp macro="" textlink="">
      <xdr:nvSpPr>
        <xdr:cNvPr id="370" name="楕円 369">
          <a:extLst>
            <a:ext uri="{FF2B5EF4-FFF2-40B4-BE49-F238E27FC236}">
              <a16:creationId xmlns:a16="http://schemas.microsoft.com/office/drawing/2014/main" id="{0A6EE0A2-3824-4283-89AB-475285C6F1E1}"/>
            </a:ext>
          </a:extLst>
        </xdr:cNvPr>
        <xdr:cNvSpPr/>
      </xdr:nvSpPr>
      <xdr:spPr>
        <a:xfrm>
          <a:off x="7810500" y="975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100322</xdr:rowOff>
    </xdr:from>
    <xdr:ext cx="534377" cy="259045"/>
    <xdr:sp macro="" textlink="">
      <xdr:nvSpPr>
        <xdr:cNvPr id="371" name="テキスト ボックス 370">
          <a:extLst>
            <a:ext uri="{FF2B5EF4-FFF2-40B4-BE49-F238E27FC236}">
              <a16:creationId xmlns:a16="http://schemas.microsoft.com/office/drawing/2014/main" id="{B08E0053-3DB7-4129-83EE-1CA5DB3487B9}"/>
            </a:ext>
          </a:extLst>
        </xdr:cNvPr>
        <xdr:cNvSpPr txBox="1"/>
      </xdr:nvSpPr>
      <xdr:spPr>
        <a:xfrm>
          <a:off x="7594111" y="953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146490</xdr:rowOff>
    </xdr:from>
    <xdr:to>
      <xdr:col>36</xdr:col>
      <xdr:colOff>165100</xdr:colOff>
      <xdr:row>57</xdr:row>
      <xdr:rowOff>76640</xdr:rowOff>
    </xdr:to>
    <xdr:sp macro="" textlink="">
      <xdr:nvSpPr>
        <xdr:cNvPr id="372" name="楕円 371">
          <a:extLst>
            <a:ext uri="{FF2B5EF4-FFF2-40B4-BE49-F238E27FC236}">
              <a16:creationId xmlns:a16="http://schemas.microsoft.com/office/drawing/2014/main" id="{4837185C-0F9D-4342-BCB0-57E12FC6E856}"/>
            </a:ext>
          </a:extLst>
        </xdr:cNvPr>
        <xdr:cNvSpPr/>
      </xdr:nvSpPr>
      <xdr:spPr>
        <a:xfrm>
          <a:off x="6921500" y="974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93167</xdr:rowOff>
    </xdr:from>
    <xdr:ext cx="534377" cy="259045"/>
    <xdr:sp macro="" textlink="">
      <xdr:nvSpPr>
        <xdr:cNvPr id="373" name="テキスト ボックス 372">
          <a:extLst>
            <a:ext uri="{FF2B5EF4-FFF2-40B4-BE49-F238E27FC236}">
              <a16:creationId xmlns:a16="http://schemas.microsoft.com/office/drawing/2014/main" id="{436E63C7-02DD-4541-9B9D-A72886D9D02E}"/>
            </a:ext>
          </a:extLst>
        </xdr:cNvPr>
        <xdr:cNvSpPr txBox="1"/>
      </xdr:nvSpPr>
      <xdr:spPr>
        <a:xfrm>
          <a:off x="6705111" y="952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A40B321-8254-4583-ABFA-A7EEFE09E0D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2540A482-665C-49CB-ABFA-FC78EC70CF55}"/>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75A2F308-B48A-42A9-BA78-4422130221DC}"/>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3D8A06F7-8906-4F10-A560-31388A876077}"/>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B6A3083C-FA34-483E-AF11-67195CA351E7}"/>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2741F373-836E-4AE2-91E3-EFAF16DECAE4}"/>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67DAE310-2596-452F-8A82-11185C41DD65}"/>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F0589DE7-3C64-431B-ACBF-9A2FE7DBAC0A}"/>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138BCB70-91E3-470D-98D1-B2BE3245068F}"/>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D5792019-F154-4E7F-9F67-79934518C274}"/>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D1C6209E-3003-41C0-9755-5E27DDDB8A12}"/>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96FB2B6B-03F6-42EF-B7CA-E7B353BF9322}"/>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98E0B35D-AE94-4B2C-A103-0EA09ABF1565}"/>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9ABB4794-1ACF-48C6-B02D-1F70D08369BC}"/>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E7755F0C-487A-4A92-BC1C-F43B13E321BA}"/>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2F2C9202-98D6-452B-9A6B-43F58928197C}"/>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9D6F2F61-437D-4E60-86E0-57832E1DBDE7}"/>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696DE9B1-1DB4-455B-B478-294588F6D326}"/>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C0DBE433-47E2-48C6-BDFE-7A38E7B9EBB2}"/>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C442E8DD-DF21-4B88-80E4-62DB296FDB94}"/>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C4D23817-3055-42BE-AD57-2E64FD837E95}"/>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25FBE13F-F449-42E7-B60E-63302FACA682}"/>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A9EF048D-4BCA-4CC4-B44D-E09F3E15BCF1}"/>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397" name="直線コネクタ 396">
          <a:extLst>
            <a:ext uri="{FF2B5EF4-FFF2-40B4-BE49-F238E27FC236}">
              <a16:creationId xmlns:a16="http://schemas.microsoft.com/office/drawing/2014/main" id="{37661E3E-9330-4589-86E1-0D17E7B09525}"/>
            </a:ext>
          </a:extLst>
        </xdr:cNvPr>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398" name="商工費最小値テキスト">
          <a:extLst>
            <a:ext uri="{FF2B5EF4-FFF2-40B4-BE49-F238E27FC236}">
              <a16:creationId xmlns:a16="http://schemas.microsoft.com/office/drawing/2014/main" id="{3F96CEC8-BC9E-44F4-A41E-045DBAC11092}"/>
            </a:ext>
          </a:extLst>
        </xdr:cNvPr>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399" name="直線コネクタ 398">
          <a:extLst>
            <a:ext uri="{FF2B5EF4-FFF2-40B4-BE49-F238E27FC236}">
              <a16:creationId xmlns:a16="http://schemas.microsoft.com/office/drawing/2014/main" id="{1BD3C8BD-7970-4F84-AFA3-8B2672A9BCE8}"/>
            </a:ext>
          </a:extLst>
        </xdr:cNvPr>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0" name="商工費最大値テキスト">
          <a:extLst>
            <a:ext uri="{FF2B5EF4-FFF2-40B4-BE49-F238E27FC236}">
              <a16:creationId xmlns:a16="http://schemas.microsoft.com/office/drawing/2014/main" id="{4DC624FD-58A6-4233-B5F4-A336757EB96A}"/>
            </a:ext>
          </a:extLst>
        </xdr:cNvPr>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1" name="直線コネクタ 400">
          <a:extLst>
            <a:ext uri="{FF2B5EF4-FFF2-40B4-BE49-F238E27FC236}">
              <a16:creationId xmlns:a16="http://schemas.microsoft.com/office/drawing/2014/main" id="{DDAF2F4B-13D9-4EC3-864B-41453904D666}"/>
            </a:ext>
          </a:extLst>
        </xdr:cNvPr>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155829</xdr:rowOff>
    </xdr:from>
    <xdr:to>
      <xdr:col>55</xdr:col>
      <xdr:colOff>0</xdr:colOff>
      <xdr:row>78</xdr:row>
      <xdr:rowOff>166218</xdr:rowOff>
    </xdr:to>
    <xdr:cxnSp macro="">
      <xdr:nvCxnSpPr>
        <xdr:cNvPr id="402" name="直線コネクタ 401">
          <a:extLst>
            <a:ext uri="{FF2B5EF4-FFF2-40B4-BE49-F238E27FC236}">
              <a16:creationId xmlns:a16="http://schemas.microsoft.com/office/drawing/2014/main" id="{2CDDDEEF-05B5-4545-8B1F-182A7729BED1}"/>
            </a:ext>
          </a:extLst>
        </xdr:cNvPr>
        <xdr:cNvCxnSpPr/>
      </xdr:nvCxnSpPr>
      <xdr:spPr>
        <a:xfrm>
          <a:off x="9639300" y="13528929"/>
          <a:ext cx="838200" cy="1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121721</xdr:rowOff>
    </xdr:from>
    <xdr:ext cx="534377" cy="259045"/>
    <xdr:sp macro="" textlink="">
      <xdr:nvSpPr>
        <xdr:cNvPr id="403" name="商工費平均値テキスト">
          <a:extLst>
            <a:ext uri="{FF2B5EF4-FFF2-40B4-BE49-F238E27FC236}">
              <a16:creationId xmlns:a16="http://schemas.microsoft.com/office/drawing/2014/main" id="{6C4F7B83-1351-4B36-9FD7-AE467AE4EEDD}"/>
            </a:ext>
          </a:extLst>
        </xdr:cNvPr>
        <xdr:cNvSpPr txBox="1"/>
      </xdr:nvSpPr>
      <xdr:spPr>
        <a:xfrm>
          <a:off x="10528300" y="1315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4" name="フローチャート: 判断 403">
          <a:extLst>
            <a:ext uri="{FF2B5EF4-FFF2-40B4-BE49-F238E27FC236}">
              <a16:creationId xmlns:a16="http://schemas.microsoft.com/office/drawing/2014/main" id="{3169FB37-8733-4084-9B4E-88CD560D658B}"/>
            </a:ext>
          </a:extLst>
        </xdr:cNvPr>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155829</xdr:rowOff>
    </xdr:from>
    <xdr:to>
      <xdr:col>50</xdr:col>
      <xdr:colOff>114300</xdr:colOff>
      <xdr:row>78</xdr:row>
      <xdr:rowOff>156794</xdr:rowOff>
    </xdr:to>
    <xdr:cxnSp macro="">
      <xdr:nvCxnSpPr>
        <xdr:cNvPr id="405" name="直線コネクタ 404">
          <a:extLst>
            <a:ext uri="{FF2B5EF4-FFF2-40B4-BE49-F238E27FC236}">
              <a16:creationId xmlns:a16="http://schemas.microsoft.com/office/drawing/2014/main" id="{BD39799A-3455-4DCA-BB07-6C0A71150904}"/>
            </a:ext>
          </a:extLst>
        </xdr:cNvPr>
        <xdr:cNvCxnSpPr/>
      </xdr:nvCxnSpPr>
      <xdr:spPr>
        <a:xfrm flipV="1">
          <a:off x="8750300" y="13528929"/>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06" name="フローチャート: 判断 405">
          <a:extLst>
            <a:ext uri="{FF2B5EF4-FFF2-40B4-BE49-F238E27FC236}">
              <a16:creationId xmlns:a16="http://schemas.microsoft.com/office/drawing/2014/main" id="{A494B786-EB47-49AC-892E-BF81AD718524}"/>
            </a:ext>
          </a:extLst>
        </xdr:cNvPr>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66425</xdr:rowOff>
    </xdr:from>
    <xdr:ext cx="534377" cy="259045"/>
    <xdr:sp macro="" textlink="">
      <xdr:nvSpPr>
        <xdr:cNvPr id="407" name="テキスト ボックス 406">
          <a:extLst>
            <a:ext uri="{FF2B5EF4-FFF2-40B4-BE49-F238E27FC236}">
              <a16:creationId xmlns:a16="http://schemas.microsoft.com/office/drawing/2014/main" id="{6E46D24A-51A3-4437-9188-51CCCA800A0C}"/>
            </a:ext>
          </a:extLst>
        </xdr:cNvPr>
        <xdr:cNvSpPr txBox="1"/>
      </xdr:nvSpPr>
      <xdr:spPr>
        <a:xfrm>
          <a:off x="9372111" y="130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153696</xdr:rowOff>
    </xdr:from>
    <xdr:to>
      <xdr:col>45</xdr:col>
      <xdr:colOff>177800</xdr:colOff>
      <xdr:row>78</xdr:row>
      <xdr:rowOff>156794</xdr:rowOff>
    </xdr:to>
    <xdr:cxnSp macro="">
      <xdr:nvCxnSpPr>
        <xdr:cNvPr id="408" name="直線コネクタ 407">
          <a:extLst>
            <a:ext uri="{FF2B5EF4-FFF2-40B4-BE49-F238E27FC236}">
              <a16:creationId xmlns:a16="http://schemas.microsoft.com/office/drawing/2014/main" id="{7AB59149-8A4B-4F20-9571-366C98840112}"/>
            </a:ext>
          </a:extLst>
        </xdr:cNvPr>
        <xdr:cNvCxnSpPr/>
      </xdr:nvCxnSpPr>
      <xdr:spPr>
        <a:xfrm>
          <a:off x="7861300" y="13526796"/>
          <a:ext cx="889000" cy="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09" name="フローチャート: 判断 408">
          <a:extLst>
            <a:ext uri="{FF2B5EF4-FFF2-40B4-BE49-F238E27FC236}">
              <a16:creationId xmlns:a16="http://schemas.microsoft.com/office/drawing/2014/main" id="{71FB2E97-14F8-4D29-8B78-0A6E3BDD89EA}"/>
            </a:ext>
          </a:extLst>
        </xdr:cNvPr>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10" name="テキスト ボックス 409">
          <a:extLst>
            <a:ext uri="{FF2B5EF4-FFF2-40B4-BE49-F238E27FC236}">
              <a16:creationId xmlns:a16="http://schemas.microsoft.com/office/drawing/2014/main" id="{B09B2484-24F4-40C0-AA8B-7E10E2A0B38B}"/>
            </a:ext>
          </a:extLst>
        </xdr:cNvPr>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153696</xdr:rowOff>
    </xdr:from>
    <xdr:to>
      <xdr:col>41</xdr:col>
      <xdr:colOff>50800</xdr:colOff>
      <xdr:row>79</xdr:row>
      <xdr:rowOff>10618</xdr:rowOff>
    </xdr:to>
    <xdr:cxnSp macro="">
      <xdr:nvCxnSpPr>
        <xdr:cNvPr id="411" name="直線コネクタ 410">
          <a:extLst>
            <a:ext uri="{FF2B5EF4-FFF2-40B4-BE49-F238E27FC236}">
              <a16:creationId xmlns:a16="http://schemas.microsoft.com/office/drawing/2014/main" id="{C0DBBFEC-B2D1-4913-9D6D-50F2A659D47E}"/>
            </a:ext>
          </a:extLst>
        </xdr:cNvPr>
        <xdr:cNvCxnSpPr/>
      </xdr:nvCxnSpPr>
      <xdr:spPr>
        <a:xfrm flipV="1">
          <a:off x="6972300" y="13526796"/>
          <a:ext cx="889000" cy="2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2" name="フローチャート: 判断 411">
          <a:extLst>
            <a:ext uri="{FF2B5EF4-FFF2-40B4-BE49-F238E27FC236}">
              <a16:creationId xmlns:a16="http://schemas.microsoft.com/office/drawing/2014/main" id="{151DFB1E-4EF6-4371-867C-DD2919B92D8F}"/>
            </a:ext>
          </a:extLst>
        </xdr:cNvPr>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126128</xdr:rowOff>
    </xdr:from>
    <xdr:ext cx="534377" cy="259045"/>
    <xdr:sp macro="" textlink="">
      <xdr:nvSpPr>
        <xdr:cNvPr id="413" name="テキスト ボックス 412">
          <a:extLst>
            <a:ext uri="{FF2B5EF4-FFF2-40B4-BE49-F238E27FC236}">
              <a16:creationId xmlns:a16="http://schemas.microsoft.com/office/drawing/2014/main" id="{08234892-9F2B-42F1-BE0C-26927532B535}"/>
            </a:ext>
          </a:extLst>
        </xdr:cNvPr>
        <xdr:cNvSpPr txBox="1"/>
      </xdr:nvSpPr>
      <xdr:spPr>
        <a:xfrm>
          <a:off x="7594111" y="131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4" name="フローチャート: 判断 413">
          <a:extLst>
            <a:ext uri="{FF2B5EF4-FFF2-40B4-BE49-F238E27FC236}">
              <a16:creationId xmlns:a16="http://schemas.microsoft.com/office/drawing/2014/main" id="{B968C5CA-83DD-4C9E-9FC9-BB8C58DEE819}"/>
            </a:ext>
          </a:extLst>
        </xdr:cNvPr>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130878</xdr:rowOff>
    </xdr:from>
    <xdr:ext cx="534377" cy="259045"/>
    <xdr:sp macro="" textlink="">
      <xdr:nvSpPr>
        <xdr:cNvPr id="415" name="テキスト ボックス 414">
          <a:extLst>
            <a:ext uri="{FF2B5EF4-FFF2-40B4-BE49-F238E27FC236}">
              <a16:creationId xmlns:a16="http://schemas.microsoft.com/office/drawing/2014/main" id="{7ABA8F50-AF5B-4A4E-8E8A-4C051428558A}"/>
            </a:ext>
          </a:extLst>
        </xdr:cNvPr>
        <xdr:cNvSpPr txBox="1"/>
      </xdr:nvSpPr>
      <xdr:spPr>
        <a:xfrm>
          <a:off x="6705111" y="131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C88ECBB0-F313-4091-B434-E4C70D959E5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23841968-6F19-4457-A77B-1C06599E8A8A}"/>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CAC62132-4B5C-47BE-BBF2-2F5FCA426D9C}"/>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53BFBCB4-D2ED-4E5C-B93F-0D942E995F45}"/>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57A63683-F673-40AC-B389-F5A13253E1AA}"/>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115418</xdr:rowOff>
    </xdr:from>
    <xdr:to>
      <xdr:col>55</xdr:col>
      <xdr:colOff>50800</xdr:colOff>
      <xdr:row>79</xdr:row>
      <xdr:rowOff>45568</xdr:rowOff>
    </xdr:to>
    <xdr:sp macro="" textlink="">
      <xdr:nvSpPr>
        <xdr:cNvPr id="421" name="楕円 420">
          <a:extLst>
            <a:ext uri="{FF2B5EF4-FFF2-40B4-BE49-F238E27FC236}">
              <a16:creationId xmlns:a16="http://schemas.microsoft.com/office/drawing/2014/main" id="{4EAFDA96-727D-4E75-83CB-F57C789394DA}"/>
            </a:ext>
          </a:extLst>
        </xdr:cNvPr>
        <xdr:cNvSpPr/>
      </xdr:nvSpPr>
      <xdr:spPr>
        <a:xfrm>
          <a:off x="10426700" y="1348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30345</xdr:rowOff>
    </xdr:from>
    <xdr:ext cx="469744" cy="259045"/>
    <xdr:sp macro="" textlink="">
      <xdr:nvSpPr>
        <xdr:cNvPr id="422" name="商工費該当値テキスト">
          <a:extLst>
            <a:ext uri="{FF2B5EF4-FFF2-40B4-BE49-F238E27FC236}">
              <a16:creationId xmlns:a16="http://schemas.microsoft.com/office/drawing/2014/main" id="{B0979710-02D8-4B31-9A4F-3C0069077707}"/>
            </a:ext>
          </a:extLst>
        </xdr:cNvPr>
        <xdr:cNvSpPr txBox="1"/>
      </xdr:nvSpPr>
      <xdr:spPr>
        <a:xfrm>
          <a:off x="10528300" y="134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105029</xdr:rowOff>
    </xdr:from>
    <xdr:to>
      <xdr:col>50</xdr:col>
      <xdr:colOff>165100</xdr:colOff>
      <xdr:row>79</xdr:row>
      <xdr:rowOff>35179</xdr:rowOff>
    </xdr:to>
    <xdr:sp macro="" textlink="">
      <xdr:nvSpPr>
        <xdr:cNvPr id="423" name="楕円 422">
          <a:extLst>
            <a:ext uri="{FF2B5EF4-FFF2-40B4-BE49-F238E27FC236}">
              <a16:creationId xmlns:a16="http://schemas.microsoft.com/office/drawing/2014/main" id="{384821E7-45ED-439B-8650-4367F7243ACE}"/>
            </a:ext>
          </a:extLst>
        </xdr:cNvPr>
        <xdr:cNvSpPr/>
      </xdr:nvSpPr>
      <xdr:spPr>
        <a:xfrm>
          <a:off x="9588500" y="1347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26306</xdr:rowOff>
    </xdr:from>
    <xdr:ext cx="469744" cy="259045"/>
    <xdr:sp macro="" textlink="">
      <xdr:nvSpPr>
        <xdr:cNvPr id="424" name="テキスト ボックス 423">
          <a:extLst>
            <a:ext uri="{FF2B5EF4-FFF2-40B4-BE49-F238E27FC236}">
              <a16:creationId xmlns:a16="http://schemas.microsoft.com/office/drawing/2014/main" id="{9E3038E3-E319-4362-9B12-C93BC1D58DB4}"/>
            </a:ext>
          </a:extLst>
        </xdr:cNvPr>
        <xdr:cNvSpPr txBox="1"/>
      </xdr:nvSpPr>
      <xdr:spPr>
        <a:xfrm>
          <a:off x="9404428" y="1357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105994</xdr:rowOff>
    </xdr:from>
    <xdr:to>
      <xdr:col>46</xdr:col>
      <xdr:colOff>38100</xdr:colOff>
      <xdr:row>79</xdr:row>
      <xdr:rowOff>36144</xdr:rowOff>
    </xdr:to>
    <xdr:sp macro="" textlink="">
      <xdr:nvSpPr>
        <xdr:cNvPr id="425" name="楕円 424">
          <a:extLst>
            <a:ext uri="{FF2B5EF4-FFF2-40B4-BE49-F238E27FC236}">
              <a16:creationId xmlns:a16="http://schemas.microsoft.com/office/drawing/2014/main" id="{349E7660-A271-4E74-BE8C-29A0D0678EC2}"/>
            </a:ext>
          </a:extLst>
        </xdr:cNvPr>
        <xdr:cNvSpPr/>
      </xdr:nvSpPr>
      <xdr:spPr>
        <a:xfrm>
          <a:off x="8699500" y="134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27271</xdr:rowOff>
    </xdr:from>
    <xdr:ext cx="469744" cy="259045"/>
    <xdr:sp macro="" textlink="">
      <xdr:nvSpPr>
        <xdr:cNvPr id="426" name="テキスト ボックス 425">
          <a:extLst>
            <a:ext uri="{FF2B5EF4-FFF2-40B4-BE49-F238E27FC236}">
              <a16:creationId xmlns:a16="http://schemas.microsoft.com/office/drawing/2014/main" id="{874A773E-D099-4292-8DDC-D12C24B8F40C}"/>
            </a:ext>
          </a:extLst>
        </xdr:cNvPr>
        <xdr:cNvSpPr txBox="1"/>
      </xdr:nvSpPr>
      <xdr:spPr>
        <a:xfrm>
          <a:off x="8515428" y="1357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102896</xdr:rowOff>
    </xdr:from>
    <xdr:to>
      <xdr:col>41</xdr:col>
      <xdr:colOff>101600</xdr:colOff>
      <xdr:row>79</xdr:row>
      <xdr:rowOff>33046</xdr:rowOff>
    </xdr:to>
    <xdr:sp macro="" textlink="">
      <xdr:nvSpPr>
        <xdr:cNvPr id="427" name="楕円 426">
          <a:extLst>
            <a:ext uri="{FF2B5EF4-FFF2-40B4-BE49-F238E27FC236}">
              <a16:creationId xmlns:a16="http://schemas.microsoft.com/office/drawing/2014/main" id="{C60AD01F-E028-4671-8AD6-4405CA30EB96}"/>
            </a:ext>
          </a:extLst>
        </xdr:cNvPr>
        <xdr:cNvSpPr/>
      </xdr:nvSpPr>
      <xdr:spPr>
        <a:xfrm>
          <a:off x="7810500" y="1347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24173</xdr:rowOff>
    </xdr:from>
    <xdr:ext cx="469744" cy="259045"/>
    <xdr:sp macro="" textlink="">
      <xdr:nvSpPr>
        <xdr:cNvPr id="428" name="テキスト ボックス 427">
          <a:extLst>
            <a:ext uri="{FF2B5EF4-FFF2-40B4-BE49-F238E27FC236}">
              <a16:creationId xmlns:a16="http://schemas.microsoft.com/office/drawing/2014/main" id="{82042922-0DEB-4E8D-901D-50DE280A0257}"/>
            </a:ext>
          </a:extLst>
        </xdr:cNvPr>
        <xdr:cNvSpPr txBox="1"/>
      </xdr:nvSpPr>
      <xdr:spPr>
        <a:xfrm>
          <a:off x="7626428" y="135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131268</xdr:rowOff>
    </xdr:from>
    <xdr:to>
      <xdr:col>36</xdr:col>
      <xdr:colOff>165100</xdr:colOff>
      <xdr:row>79</xdr:row>
      <xdr:rowOff>61418</xdr:rowOff>
    </xdr:to>
    <xdr:sp macro="" textlink="">
      <xdr:nvSpPr>
        <xdr:cNvPr id="429" name="楕円 428">
          <a:extLst>
            <a:ext uri="{FF2B5EF4-FFF2-40B4-BE49-F238E27FC236}">
              <a16:creationId xmlns:a16="http://schemas.microsoft.com/office/drawing/2014/main" id="{D054D4A4-5AA2-44B3-B4DF-20A4883EC165}"/>
            </a:ext>
          </a:extLst>
        </xdr:cNvPr>
        <xdr:cNvSpPr/>
      </xdr:nvSpPr>
      <xdr:spPr>
        <a:xfrm>
          <a:off x="6921500" y="1350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52545</xdr:rowOff>
    </xdr:from>
    <xdr:ext cx="469744" cy="259045"/>
    <xdr:sp macro="" textlink="">
      <xdr:nvSpPr>
        <xdr:cNvPr id="430" name="テキスト ボックス 429">
          <a:extLst>
            <a:ext uri="{FF2B5EF4-FFF2-40B4-BE49-F238E27FC236}">
              <a16:creationId xmlns:a16="http://schemas.microsoft.com/office/drawing/2014/main" id="{622344DF-2AE1-40F8-BF0C-5E3E0D38B24B}"/>
            </a:ext>
          </a:extLst>
        </xdr:cNvPr>
        <xdr:cNvSpPr txBox="1"/>
      </xdr:nvSpPr>
      <xdr:spPr>
        <a:xfrm>
          <a:off x="6737428" y="135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DE71E265-35FE-4C85-8C48-9527FE88B691}"/>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B44CFA9B-CA89-44DF-85F9-6741E95AEF14}"/>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2A10E8CA-8E63-44DA-96A1-6DEA5001FDE8}"/>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8E4AFB84-57B1-4DE4-845A-0FFEA92CEBDA}"/>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25B2E94B-7301-4255-975C-9CDE02679BED}"/>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1A0DED89-6AEB-4598-856E-8DEBD6750473}"/>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7E2F8394-1947-4734-A4FF-340219F58532}"/>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C2AC41EB-AD36-4183-AF9E-DC34B886715A}"/>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3DBB12C7-74BF-4760-9CE5-DABD69994BF5}"/>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213092F9-D946-452C-9DD9-15EBB6B649C9}"/>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1EA32F17-5B08-42B5-A301-8B4EEF810311}"/>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A722CDFB-EFDC-4B4B-9580-5F56B50C218E}"/>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4A8E8F5B-44ED-4A03-9C18-404CA8EB8B63}"/>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4F4628AE-100A-453A-876D-4FA69C268279}"/>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AFC5905F-81CD-48AC-8C08-5CA72467D7C8}"/>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1E807A23-F28E-4558-AF85-9E39449855A9}"/>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E68ECFA-13AC-4AE0-B73A-0FABBEABDA67}"/>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D65F4073-8006-4A45-8202-AD2E5EC3AB7D}"/>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67C77013-BD02-4E91-B92B-EF35FDDD3174}"/>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0" name="直線コネクタ 449">
          <a:extLst>
            <a:ext uri="{FF2B5EF4-FFF2-40B4-BE49-F238E27FC236}">
              <a16:creationId xmlns:a16="http://schemas.microsoft.com/office/drawing/2014/main" id="{CD169B51-6EC2-44BA-BAC3-BA4114A80F30}"/>
            </a:ext>
          </a:extLst>
        </xdr:cNvPr>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1" name="土木費最小値テキスト">
          <a:extLst>
            <a:ext uri="{FF2B5EF4-FFF2-40B4-BE49-F238E27FC236}">
              <a16:creationId xmlns:a16="http://schemas.microsoft.com/office/drawing/2014/main" id="{CC80EA92-B56D-4D4F-8AEB-DCA85254465A}"/>
            </a:ext>
          </a:extLst>
        </xdr:cNvPr>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2" name="直線コネクタ 451">
          <a:extLst>
            <a:ext uri="{FF2B5EF4-FFF2-40B4-BE49-F238E27FC236}">
              <a16:creationId xmlns:a16="http://schemas.microsoft.com/office/drawing/2014/main" id="{BD5D8614-C9E7-4FC3-ADE4-B2EE058A68C3}"/>
            </a:ext>
          </a:extLst>
        </xdr:cNvPr>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3" name="土木費最大値テキスト">
          <a:extLst>
            <a:ext uri="{FF2B5EF4-FFF2-40B4-BE49-F238E27FC236}">
              <a16:creationId xmlns:a16="http://schemas.microsoft.com/office/drawing/2014/main" id="{7930C9F4-4926-4C8B-94A1-3E3127117D23}"/>
            </a:ext>
          </a:extLst>
        </xdr:cNvPr>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4" name="直線コネクタ 453">
          <a:extLst>
            <a:ext uri="{FF2B5EF4-FFF2-40B4-BE49-F238E27FC236}">
              <a16:creationId xmlns:a16="http://schemas.microsoft.com/office/drawing/2014/main" id="{EEF43588-151E-4777-BDD8-435E23D88959}"/>
            </a:ext>
          </a:extLst>
        </xdr:cNvPr>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164143</xdr:rowOff>
    </xdr:from>
    <xdr:to>
      <xdr:col>55</xdr:col>
      <xdr:colOff>0</xdr:colOff>
      <xdr:row>97</xdr:row>
      <xdr:rowOff>171323</xdr:rowOff>
    </xdr:to>
    <xdr:cxnSp macro="">
      <xdr:nvCxnSpPr>
        <xdr:cNvPr id="455" name="直線コネクタ 454">
          <a:extLst>
            <a:ext uri="{FF2B5EF4-FFF2-40B4-BE49-F238E27FC236}">
              <a16:creationId xmlns:a16="http://schemas.microsoft.com/office/drawing/2014/main" id="{E3725086-4124-4768-8AFD-E64FCD3861EF}"/>
            </a:ext>
          </a:extLst>
        </xdr:cNvPr>
        <xdr:cNvCxnSpPr/>
      </xdr:nvCxnSpPr>
      <xdr:spPr>
        <a:xfrm>
          <a:off x="9639300" y="16794793"/>
          <a:ext cx="838200" cy="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132852</xdr:rowOff>
    </xdr:from>
    <xdr:ext cx="534377" cy="259045"/>
    <xdr:sp macro="" textlink="">
      <xdr:nvSpPr>
        <xdr:cNvPr id="456" name="土木費平均値テキスト">
          <a:extLst>
            <a:ext uri="{FF2B5EF4-FFF2-40B4-BE49-F238E27FC236}">
              <a16:creationId xmlns:a16="http://schemas.microsoft.com/office/drawing/2014/main" id="{96ED1A8C-C7BE-4EC4-AD69-EC21B1961E1C}"/>
            </a:ext>
          </a:extLst>
        </xdr:cNvPr>
        <xdr:cNvSpPr txBox="1"/>
      </xdr:nvSpPr>
      <xdr:spPr>
        <a:xfrm>
          <a:off x="10528300" y="1659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57" name="フローチャート: 判断 456">
          <a:extLst>
            <a:ext uri="{FF2B5EF4-FFF2-40B4-BE49-F238E27FC236}">
              <a16:creationId xmlns:a16="http://schemas.microsoft.com/office/drawing/2014/main" id="{43C5C437-CE2C-468F-B61B-95715CC95DA5}"/>
            </a:ext>
          </a:extLst>
        </xdr:cNvPr>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164143</xdr:rowOff>
    </xdr:from>
    <xdr:to>
      <xdr:col>50</xdr:col>
      <xdr:colOff>114300</xdr:colOff>
      <xdr:row>97</xdr:row>
      <xdr:rowOff>167387</xdr:rowOff>
    </xdr:to>
    <xdr:cxnSp macro="">
      <xdr:nvCxnSpPr>
        <xdr:cNvPr id="458" name="直線コネクタ 457">
          <a:extLst>
            <a:ext uri="{FF2B5EF4-FFF2-40B4-BE49-F238E27FC236}">
              <a16:creationId xmlns:a16="http://schemas.microsoft.com/office/drawing/2014/main" id="{44502902-F509-4F13-8441-A4039C523A17}"/>
            </a:ext>
          </a:extLst>
        </xdr:cNvPr>
        <xdr:cNvCxnSpPr/>
      </xdr:nvCxnSpPr>
      <xdr:spPr>
        <a:xfrm flipV="1">
          <a:off x="8750300" y="16794793"/>
          <a:ext cx="889000" cy="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59" name="フローチャート: 判断 458">
          <a:extLst>
            <a:ext uri="{FF2B5EF4-FFF2-40B4-BE49-F238E27FC236}">
              <a16:creationId xmlns:a16="http://schemas.microsoft.com/office/drawing/2014/main" id="{F18CBC7C-2C5F-4F0D-9368-F564FE49940D}"/>
            </a:ext>
          </a:extLst>
        </xdr:cNvPr>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57974</xdr:rowOff>
    </xdr:from>
    <xdr:ext cx="534377" cy="259045"/>
    <xdr:sp macro="" textlink="">
      <xdr:nvSpPr>
        <xdr:cNvPr id="460" name="テキスト ボックス 459">
          <a:extLst>
            <a:ext uri="{FF2B5EF4-FFF2-40B4-BE49-F238E27FC236}">
              <a16:creationId xmlns:a16="http://schemas.microsoft.com/office/drawing/2014/main" id="{D9AD4F01-18A2-46F9-ADA0-4B466EDE19B6}"/>
            </a:ext>
          </a:extLst>
        </xdr:cNvPr>
        <xdr:cNvSpPr txBox="1"/>
      </xdr:nvSpPr>
      <xdr:spPr>
        <a:xfrm>
          <a:off x="9372111" y="1651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167387</xdr:rowOff>
    </xdr:from>
    <xdr:to>
      <xdr:col>45</xdr:col>
      <xdr:colOff>177800</xdr:colOff>
      <xdr:row>98</xdr:row>
      <xdr:rowOff>398</xdr:rowOff>
    </xdr:to>
    <xdr:cxnSp macro="">
      <xdr:nvCxnSpPr>
        <xdr:cNvPr id="461" name="直線コネクタ 460">
          <a:extLst>
            <a:ext uri="{FF2B5EF4-FFF2-40B4-BE49-F238E27FC236}">
              <a16:creationId xmlns:a16="http://schemas.microsoft.com/office/drawing/2014/main" id="{26391C58-2814-4AF1-9B25-B3A19E726761}"/>
            </a:ext>
          </a:extLst>
        </xdr:cNvPr>
        <xdr:cNvCxnSpPr/>
      </xdr:nvCxnSpPr>
      <xdr:spPr>
        <a:xfrm flipV="1">
          <a:off x="7861300" y="16798037"/>
          <a:ext cx="889000" cy="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2" name="フローチャート: 判断 461">
          <a:extLst>
            <a:ext uri="{FF2B5EF4-FFF2-40B4-BE49-F238E27FC236}">
              <a16:creationId xmlns:a16="http://schemas.microsoft.com/office/drawing/2014/main" id="{09497053-DA49-48F5-875A-6160CA706A54}"/>
            </a:ext>
          </a:extLst>
        </xdr:cNvPr>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48792</xdr:rowOff>
    </xdr:from>
    <xdr:ext cx="534377" cy="259045"/>
    <xdr:sp macro="" textlink="">
      <xdr:nvSpPr>
        <xdr:cNvPr id="463" name="テキスト ボックス 462">
          <a:extLst>
            <a:ext uri="{FF2B5EF4-FFF2-40B4-BE49-F238E27FC236}">
              <a16:creationId xmlns:a16="http://schemas.microsoft.com/office/drawing/2014/main" id="{637BB05D-9283-443C-992D-788721F3910E}"/>
            </a:ext>
          </a:extLst>
        </xdr:cNvPr>
        <xdr:cNvSpPr txBox="1"/>
      </xdr:nvSpPr>
      <xdr:spPr>
        <a:xfrm>
          <a:off x="8483111" y="165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157463</xdr:rowOff>
    </xdr:from>
    <xdr:to>
      <xdr:col>41</xdr:col>
      <xdr:colOff>50800</xdr:colOff>
      <xdr:row>98</xdr:row>
      <xdr:rowOff>398</xdr:rowOff>
    </xdr:to>
    <xdr:cxnSp macro="">
      <xdr:nvCxnSpPr>
        <xdr:cNvPr id="464" name="直線コネクタ 463">
          <a:extLst>
            <a:ext uri="{FF2B5EF4-FFF2-40B4-BE49-F238E27FC236}">
              <a16:creationId xmlns:a16="http://schemas.microsoft.com/office/drawing/2014/main" id="{A63ABC7D-34C5-4EAF-9317-C608D6018327}"/>
            </a:ext>
          </a:extLst>
        </xdr:cNvPr>
        <xdr:cNvCxnSpPr/>
      </xdr:nvCxnSpPr>
      <xdr:spPr>
        <a:xfrm>
          <a:off x="6972300" y="16788113"/>
          <a:ext cx="889000" cy="1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115356</xdr:rowOff>
    </xdr:from>
    <xdr:to>
      <xdr:col>41</xdr:col>
      <xdr:colOff>101600</xdr:colOff>
      <xdr:row>98</xdr:row>
      <xdr:rowOff>45506</xdr:rowOff>
    </xdr:to>
    <xdr:sp macro="" textlink="">
      <xdr:nvSpPr>
        <xdr:cNvPr id="465" name="フローチャート: 判断 464">
          <a:extLst>
            <a:ext uri="{FF2B5EF4-FFF2-40B4-BE49-F238E27FC236}">
              <a16:creationId xmlns:a16="http://schemas.microsoft.com/office/drawing/2014/main" id="{60B93F28-2805-497A-8EF5-2D3F528BAD4F}"/>
            </a:ext>
          </a:extLst>
        </xdr:cNvPr>
        <xdr:cNvSpPr/>
      </xdr:nvSpPr>
      <xdr:spPr>
        <a:xfrm>
          <a:off x="7810500" y="1674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62033</xdr:rowOff>
    </xdr:from>
    <xdr:ext cx="534377" cy="259045"/>
    <xdr:sp macro="" textlink="">
      <xdr:nvSpPr>
        <xdr:cNvPr id="466" name="テキスト ボックス 465">
          <a:extLst>
            <a:ext uri="{FF2B5EF4-FFF2-40B4-BE49-F238E27FC236}">
              <a16:creationId xmlns:a16="http://schemas.microsoft.com/office/drawing/2014/main" id="{AA86C5AB-9D73-41F9-AB8D-D5DA1D9ABDEC}"/>
            </a:ext>
          </a:extLst>
        </xdr:cNvPr>
        <xdr:cNvSpPr txBox="1"/>
      </xdr:nvSpPr>
      <xdr:spPr>
        <a:xfrm>
          <a:off x="7594111" y="1652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114768</xdr:rowOff>
    </xdr:from>
    <xdr:to>
      <xdr:col>36</xdr:col>
      <xdr:colOff>165100</xdr:colOff>
      <xdr:row>98</xdr:row>
      <xdr:rowOff>44918</xdr:rowOff>
    </xdr:to>
    <xdr:sp macro="" textlink="">
      <xdr:nvSpPr>
        <xdr:cNvPr id="467" name="フローチャート: 判断 466">
          <a:extLst>
            <a:ext uri="{FF2B5EF4-FFF2-40B4-BE49-F238E27FC236}">
              <a16:creationId xmlns:a16="http://schemas.microsoft.com/office/drawing/2014/main" id="{D65C28E2-CF93-4EFE-BB79-3F343F2BD3F7}"/>
            </a:ext>
          </a:extLst>
        </xdr:cNvPr>
        <xdr:cNvSpPr/>
      </xdr:nvSpPr>
      <xdr:spPr>
        <a:xfrm>
          <a:off x="6921500" y="16745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36045</xdr:rowOff>
    </xdr:from>
    <xdr:ext cx="534377" cy="259045"/>
    <xdr:sp macro="" textlink="">
      <xdr:nvSpPr>
        <xdr:cNvPr id="468" name="テキスト ボックス 467">
          <a:extLst>
            <a:ext uri="{FF2B5EF4-FFF2-40B4-BE49-F238E27FC236}">
              <a16:creationId xmlns:a16="http://schemas.microsoft.com/office/drawing/2014/main" id="{EE8A3770-8588-4AEC-A043-82076C425D96}"/>
            </a:ext>
          </a:extLst>
        </xdr:cNvPr>
        <xdr:cNvSpPr txBox="1"/>
      </xdr:nvSpPr>
      <xdr:spPr>
        <a:xfrm>
          <a:off x="6705111" y="1683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3DBAB19C-AC20-4284-9F23-3A0BC634C041}"/>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C96B4D7A-6689-4C30-B103-9EA094ED920C}"/>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D5244FC3-1D6E-4A18-806E-5DB5A12279DD}"/>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35518110-6EE7-492B-A1C8-07742BF2E7DA}"/>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D6F1D6DB-4CEF-4C95-AC89-B74DC31301CC}"/>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120523</xdr:rowOff>
    </xdr:from>
    <xdr:to>
      <xdr:col>55</xdr:col>
      <xdr:colOff>50800</xdr:colOff>
      <xdr:row>98</xdr:row>
      <xdr:rowOff>50673</xdr:rowOff>
    </xdr:to>
    <xdr:sp macro="" textlink="">
      <xdr:nvSpPr>
        <xdr:cNvPr id="474" name="楕円 473">
          <a:extLst>
            <a:ext uri="{FF2B5EF4-FFF2-40B4-BE49-F238E27FC236}">
              <a16:creationId xmlns:a16="http://schemas.microsoft.com/office/drawing/2014/main" id="{DB8697A0-30E1-4226-BCCE-6A3897073284}"/>
            </a:ext>
          </a:extLst>
        </xdr:cNvPr>
        <xdr:cNvSpPr/>
      </xdr:nvSpPr>
      <xdr:spPr>
        <a:xfrm>
          <a:off x="10426700" y="1675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88402</xdr:rowOff>
    </xdr:from>
    <xdr:ext cx="534377" cy="259045"/>
    <xdr:sp macro="" textlink="">
      <xdr:nvSpPr>
        <xdr:cNvPr id="475" name="土木費該当値テキスト">
          <a:extLst>
            <a:ext uri="{FF2B5EF4-FFF2-40B4-BE49-F238E27FC236}">
              <a16:creationId xmlns:a16="http://schemas.microsoft.com/office/drawing/2014/main" id="{09B50231-3274-4304-87BF-F77B8A5D3D0D}"/>
            </a:ext>
          </a:extLst>
        </xdr:cNvPr>
        <xdr:cNvSpPr txBox="1"/>
      </xdr:nvSpPr>
      <xdr:spPr>
        <a:xfrm>
          <a:off x="10528300" y="1671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113343</xdr:rowOff>
    </xdr:from>
    <xdr:to>
      <xdr:col>50</xdr:col>
      <xdr:colOff>165100</xdr:colOff>
      <xdr:row>98</xdr:row>
      <xdr:rowOff>43493</xdr:rowOff>
    </xdr:to>
    <xdr:sp macro="" textlink="">
      <xdr:nvSpPr>
        <xdr:cNvPr id="476" name="楕円 475">
          <a:extLst>
            <a:ext uri="{FF2B5EF4-FFF2-40B4-BE49-F238E27FC236}">
              <a16:creationId xmlns:a16="http://schemas.microsoft.com/office/drawing/2014/main" id="{A932AE20-C43A-465C-B8F2-EDB8CC3C7653}"/>
            </a:ext>
          </a:extLst>
        </xdr:cNvPr>
        <xdr:cNvSpPr/>
      </xdr:nvSpPr>
      <xdr:spPr>
        <a:xfrm>
          <a:off x="9588500" y="1674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34620</xdr:rowOff>
    </xdr:from>
    <xdr:ext cx="534377" cy="259045"/>
    <xdr:sp macro="" textlink="">
      <xdr:nvSpPr>
        <xdr:cNvPr id="477" name="テキスト ボックス 476">
          <a:extLst>
            <a:ext uri="{FF2B5EF4-FFF2-40B4-BE49-F238E27FC236}">
              <a16:creationId xmlns:a16="http://schemas.microsoft.com/office/drawing/2014/main" id="{173D7E4A-A328-4BB5-8066-06BCA0B76334}"/>
            </a:ext>
          </a:extLst>
        </xdr:cNvPr>
        <xdr:cNvSpPr txBox="1"/>
      </xdr:nvSpPr>
      <xdr:spPr>
        <a:xfrm>
          <a:off x="9372111" y="1683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116587</xdr:rowOff>
    </xdr:from>
    <xdr:to>
      <xdr:col>46</xdr:col>
      <xdr:colOff>38100</xdr:colOff>
      <xdr:row>98</xdr:row>
      <xdr:rowOff>46737</xdr:rowOff>
    </xdr:to>
    <xdr:sp macro="" textlink="">
      <xdr:nvSpPr>
        <xdr:cNvPr id="478" name="楕円 477">
          <a:extLst>
            <a:ext uri="{FF2B5EF4-FFF2-40B4-BE49-F238E27FC236}">
              <a16:creationId xmlns:a16="http://schemas.microsoft.com/office/drawing/2014/main" id="{9C37F1E0-0F09-4384-995A-265B29F43789}"/>
            </a:ext>
          </a:extLst>
        </xdr:cNvPr>
        <xdr:cNvSpPr/>
      </xdr:nvSpPr>
      <xdr:spPr>
        <a:xfrm>
          <a:off x="8699500" y="1674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37864</xdr:rowOff>
    </xdr:from>
    <xdr:ext cx="534377" cy="259045"/>
    <xdr:sp macro="" textlink="">
      <xdr:nvSpPr>
        <xdr:cNvPr id="479" name="テキスト ボックス 478">
          <a:extLst>
            <a:ext uri="{FF2B5EF4-FFF2-40B4-BE49-F238E27FC236}">
              <a16:creationId xmlns:a16="http://schemas.microsoft.com/office/drawing/2014/main" id="{D41A870D-9C22-4527-AB45-8DC510228DD9}"/>
            </a:ext>
          </a:extLst>
        </xdr:cNvPr>
        <xdr:cNvSpPr txBox="1"/>
      </xdr:nvSpPr>
      <xdr:spPr>
        <a:xfrm>
          <a:off x="8483111" y="1683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121048</xdr:rowOff>
    </xdr:from>
    <xdr:to>
      <xdr:col>41</xdr:col>
      <xdr:colOff>101600</xdr:colOff>
      <xdr:row>98</xdr:row>
      <xdr:rowOff>51198</xdr:rowOff>
    </xdr:to>
    <xdr:sp macro="" textlink="">
      <xdr:nvSpPr>
        <xdr:cNvPr id="480" name="楕円 479">
          <a:extLst>
            <a:ext uri="{FF2B5EF4-FFF2-40B4-BE49-F238E27FC236}">
              <a16:creationId xmlns:a16="http://schemas.microsoft.com/office/drawing/2014/main" id="{AA0F467B-8AB8-46BB-ADC2-F49DE1BCE4A2}"/>
            </a:ext>
          </a:extLst>
        </xdr:cNvPr>
        <xdr:cNvSpPr/>
      </xdr:nvSpPr>
      <xdr:spPr>
        <a:xfrm>
          <a:off x="7810500" y="16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42325</xdr:rowOff>
    </xdr:from>
    <xdr:ext cx="534377" cy="259045"/>
    <xdr:sp macro="" textlink="">
      <xdr:nvSpPr>
        <xdr:cNvPr id="481" name="テキスト ボックス 480">
          <a:extLst>
            <a:ext uri="{FF2B5EF4-FFF2-40B4-BE49-F238E27FC236}">
              <a16:creationId xmlns:a16="http://schemas.microsoft.com/office/drawing/2014/main" id="{3EDE29E2-3F5A-49BE-A18A-677C5DCBCA16}"/>
            </a:ext>
          </a:extLst>
        </xdr:cNvPr>
        <xdr:cNvSpPr txBox="1"/>
      </xdr:nvSpPr>
      <xdr:spPr>
        <a:xfrm>
          <a:off x="7594111" y="1684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106663</xdr:rowOff>
    </xdr:from>
    <xdr:to>
      <xdr:col>36</xdr:col>
      <xdr:colOff>165100</xdr:colOff>
      <xdr:row>98</xdr:row>
      <xdr:rowOff>36813</xdr:rowOff>
    </xdr:to>
    <xdr:sp macro="" textlink="">
      <xdr:nvSpPr>
        <xdr:cNvPr id="482" name="楕円 481">
          <a:extLst>
            <a:ext uri="{FF2B5EF4-FFF2-40B4-BE49-F238E27FC236}">
              <a16:creationId xmlns:a16="http://schemas.microsoft.com/office/drawing/2014/main" id="{936DA32F-261D-4481-BA9A-EC40615FA0C8}"/>
            </a:ext>
          </a:extLst>
        </xdr:cNvPr>
        <xdr:cNvSpPr/>
      </xdr:nvSpPr>
      <xdr:spPr>
        <a:xfrm>
          <a:off x="6921500" y="1673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53340</xdr:rowOff>
    </xdr:from>
    <xdr:ext cx="534377" cy="259045"/>
    <xdr:sp macro="" textlink="">
      <xdr:nvSpPr>
        <xdr:cNvPr id="483" name="テキスト ボックス 482">
          <a:extLst>
            <a:ext uri="{FF2B5EF4-FFF2-40B4-BE49-F238E27FC236}">
              <a16:creationId xmlns:a16="http://schemas.microsoft.com/office/drawing/2014/main" id="{F397F21B-C214-43CF-B30E-683EBF597175}"/>
            </a:ext>
          </a:extLst>
        </xdr:cNvPr>
        <xdr:cNvSpPr txBox="1"/>
      </xdr:nvSpPr>
      <xdr:spPr>
        <a:xfrm>
          <a:off x="6705111" y="1651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827D1104-F04A-4157-82A2-CA73DDA99596}"/>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92361E3A-503D-470C-BED7-649CAEFC0DBE}"/>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7D4C0C65-98D5-426D-B4CE-8AC5488C29AB}"/>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E868EB35-6230-4C7F-ABBD-CE3C0A4B5948}"/>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E8BB7403-0BE6-4F52-8045-04898BBD2825}"/>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6F1D3B1D-28C2-41FB-AB4F-E01E8D6926BF}"/>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3680A2AE-5B7D-45BA-B1F7-15D8B7757BAE}"/>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7A200F3-C88F-4D1B-9E44-994B684FE413}"/>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C08F9075-83C1-4457-A79F-5E82210834FC}"/>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FDAD1CB-A099-46BF-A5E3-1F5088D3F903}"/>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ED856136-3041-4485-B02B-863EADC6F5C5}"/>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485FB9C5-35C5-428E-9AAE-82B259E7C991}"/>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D305DCAC-5C9C-4A0C-9CE0-AC38046A7833}"/>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9A1AF5B2-9703-41BF-86F5-9690710DEE3B}"/>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3F3DE68F-CEA2-4DDF-B8DF-2DBB5D6C0C69}"/>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5D5025C3-EDD3-4EA3-AA5D-55327E872B27}"/>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795C0CF0-84FD-474D-83A6-8EC8C6D6DB95}"/>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C16D3BC8-58E1-441F-8E4F-E0775ED4F787}"/>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B78C9932-1AB9-4AFB-91BC-3773280DC9B7}"/>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a:extLst>
            <a:ext uri="{FF2B5EF4-FFF2-40B4-BE49-F238E27FC236}">
              <a16:creationId xmlns:a16="http://schemas.microsoft.com/office/drawing/2014/main" id="{5D687A0E-3258-481C-9372-D763C94F526A}"/>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7A6ADA1E-D7E2-4237-B28D-0F0F6A000C2A}"/>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ADFF8E1F-BAB2-4954-8DA1-87EC2BBF9A3D}"/>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6AC0958F-FFF8-4BED-ACC2-8CC99A81A74E}"/>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1E28A47B-C656-4679-9C06-38D1F6325C01}"/>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FE64C0-0DB9-4F10-A9F5-0C253168C84C}"/>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09" name="直線コネクタ 508">
          <a:extLst>
            <a:ext uri="{FF2B5EF4-FFF2-40B4-BE49-F238E27FC236}">
              <a16:creationId xmlns:a16="http://schemas.microsoft.com/office/drawing/2014/main" id="{9DE05037-41E4-466D-AAD2-266452162462}"/>
            </a:ext>
          </a:extLst>
        </xdr:cNvPr>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0" name="消防費最小値テキスト">
          <a:extLst>
            <a:ext uri="{FF2B5EF4-FFF2-40B4-BE49-F238E27FC236}">
              <a16:creationId xmlns:a16="http://schemas.microsoft.com/office/drawing/2014/main" id="{34B5C205-4FA0-433C-AB34-81ADA4EE87B9}"/>
            </a:ext>
          </a:extLst>
        </xdr:cNvPr>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1" name="直線コネクタ 510">
          <a:extLst>
            <a:ext uri="{FF2B5EF4-FFF2-40B4-BE49-F238E27FC236}">
              <a16:creationId xmlns:a16="http://schemas.microsoft.com/office/drawing/2014/main" id="{7BB6EB7C-F3D0-47D7-9300-07029D88DCB8}"/>
            </a:ext>
          </a:extLst>
        </xdr:cNvPr>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2" name="消防費最大値テキスト">
          <a:extLst>
            <a:ext uri="{FF2B5EF4-FFF2-40B4-BE49-F238E27FC236}">
              <a16:creationId xmlns:a16="http://schemas.microsoft.com/office/drawing/2014/main" id="{6A4D870C-1973-4606-98CA-55AF83A93F5D}"/>
            </a:ext>
          </a:extLst>
        </xdr:cNvPr>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3" name="直線コネクタ 512">
          <a:extLst>
            <a:ext uri="{FF2B5EF4-FFF2-40B4-BE49-F238E27FC236}">
              <a16:creationId xmlns:a16="http://schemas.microsoft.com/office/drawing/2014/main" id="{6AE2C77A-685B-4541-A2D3-2A34CEF26FB5}"/>
            </a:ext>
          </a:extLst>
        </xdr:cNvPr>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123567</xdr:rowOff>
    </xdr:from>
    <xdr:to>
      <xdr:col>85</xdr:col>
      <xdr:colOff>127000</xdr:colOff>
      <xdr:row>37</xdr:row>
      <xdr:rowOff>136647</xdr:rowOff>
    </xdr:to>
    <xdr:cxnSp macro="">
      <xdr:nvCxnSpPr>
        <xdr:cNvPr id="514" name="直線コネクタ 513">
          <a:extLst>
            <a:ext uri="{FF2B5EF4-FFF2-40B4-BE49-F238E27FC236}">
              <a16:creationId xmlns:a16="http://schemas.microsoft.com/office/drawing/2014/main" id="{25175B9D-E269-4424-A701-3E38A3AE75BB}"/>
            </a:ext>
          </a:extLst>
        </xdr:cNvPr>
        <xdr:cNvCxnSpPr/>
      </xdr:nvCxnSpPr>
      <xdr:spPr>
        <a:xfrm flipV="1">
          <a:off x="15481300" y="6467217"/>
          <a:ext cx="838200" cy="1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152549</xdr:rowOff>
    </xdr:from>
    <xdr:ext cx="534377" cy="259045"/>
    <xdr:sp macro="" textlink="">
      <xdr:nvSpPr>
        <xdr:cNvPr id="515" name="消防費平均値テキスト">
          <a:extLst>
            <a:ext uri="{FF2B5EF4-FFF2-40B4-BE49-F238E27FC236}">
              <a16:creationId xmlns:a16="http://schemas.microsoft.com/office/drawing/2014/main" id="{73590ECC-197F-4C7F-BBCB-6089C5884BC6}"/>
            </a:ext>
          </a:extLst>
        </xdr:cNvPr>
        <xdr:cNvSpPr txBox="1"/>
      </xdr:nvSpPr>
      <xdr:spPr>
        <a:xfrm>
          <a:off x="16370300" y="615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6" name="フローチャート: 判断 515">
          <a:extLst>
            <a:ext uri="{FF2B5EF4-FFF2-40B4-BE49-F238E27FC236}">
              <a16:creationId xmlns:a16="http://schemas.microsoft.com/office/drawing/2014/main" id="{B37A6AF2-124C-497F-A0DB-6CA81B280C0D}"/>
            </a:ext>
          </a:extLst>
        </xdr:cNvPr>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136647</xdr:rowOff>
    </xdr:from>
    <xdr:to>
      <xdr:col>81</xdr:col>
      <xdr:colOff>50800</xdr:colOff>
      <xdr:row>37</xdr:row>
      <xdr:rowOff>154510</xdr:rowOff>
    </xdr:to>
    <xdr:cxnSp macro="">
      <xdr:nvCxnSpPr>
        <xdr:cNvPr id="517" name="直線コネクタ 516">
          <a:extLst>
            <a:ext uri="{FF2B5EF4-FFF2-40B4-BE49-F238E27FC236}">
              <a16:creationId xmlns:a16="http://schemas.microsoft.com/office/drawing/2014/main" id="{33C20326-50B6-482B-9F3E-F8931E1595D0}"/>
            </a:ext>
          </a:extLst>
        </xdr:cNvPr>
        <xdr:cNvCxnSpPr/>
      </xdr:nvCxnSpPr>
      <xdr:spPr>
        <a:xfrm flipV="1">
          <a:off x="14592300" y="6480297"/>
          <a:ext cx="889000" cy="1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18" name="フローチャート: 判断 517">
          <a:extLst>
            <a:ext uri="{FF2B5EF4-FFF2-40B4-BE49-F238E27FC236}">
              <a16:creationId xmlns:a16="http://schemas.microsoft.com/office/drawing/2014/main" id="{C752C61B-54A4-42E6-BEF5-CBF1780BE727}"/>
            </a:ext>
          </a:extLst>
        </xdr:cNvPr>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91551</xdr:rowOff>
    </xdr:from>
    <xdr:ext cx="534377" cy="259045"/>
    <xdr:sp macro="" textlink="">
      <xdr:nvSpPr>
        <xdr:cNvPr id="519" name="テキスト ボックス 518">
          <a:extLst>
            <a:ext uri="{FF2B5EF4-FFF2-40B4-BE49-F238E27FC236}">
              <a16:creationId xmlns:a16="http://schemas.microsoft.com/office/drawing/2014/main" id="{3E887E4D-76C4-448E-B3EE-785C10911F6F}"/>
            </a:ext>
          </a:extLst>
        </xdr:cNvPr>
        <xdr:cNvSpPr txBox="1"/>
      </xdr:nvSpPr>
      <xdr:spPr>
        <a:xfrm>
          <a:off x="15214111" y="60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98389</xdr:rowOff>
    </xdr:from>
    <xdr:to>
      <xdr:col>76</xdr:col>
      <xdr:colOff>114300</xdr:colOff>
      <xdr:row>37</xdr:row>
      <xdr:rowOff>154510</xdr:rowOff>
    </xdr:to>
    <xdr:cxnSp macro="">
      <xdr:nvCxnSpPr>
        <xdr:cNvPr id="520" name="直線コネクタ 519">
          <a:extLst>
            <a:ext uri="{FF2B5EF4-FFF2-40B4-BE49-F238E27FC236}">
              <a16:creationId xmlns:a16="http://schemas.microsoft.com/office/drawing/2014/main" id="{45B56C88-2A2D-454D-8C4E-EF22E710EC37}"/>
            </a:ext>
          </a:extLst>
        </xdr:cNvPr>
        <xdr:cNvCxnSpPr/>
      </xdr:nvCxnSpPr>
      <xdr:spPr>
        <a:xfrm>
          <a:off x="13703300" y="6442039"/>
          <a:ext cx="889000" cy="5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1" name="フローチャート: 判断 520">
          <a:extLst>
            <a:ext uri="{FF2B5EF4-FFF2-40B4-BE49-F238E27FC236}">
              <a16:creationId xmlns:a16="http://schemas.microsoft.com/office/drawing/2014/main" id="{02600768-2EFD-490D-9C0A-92A94B2C5167}"/>
            </a:ext>
          </a:extLst>
        </xdr:cNvPr>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110754</xdr:rowOff>
    </xdr:from>
    <xdr:ext cx="534377" cy="259045"/>
    <xdr:sp macro="" textlink="">
      <xdr:nvSpPr>
        <xdr:cNvPr id="522" name="テキスト ボックス 521">
          <a:extLst>
            <a:ext uri="{FF2B5EF4-FFF2-40B4-BE49-F238E27FC236}">
              <a16:creationId xmlns:a16="http://schemas.microsoft.com/office/drawing/2014/main" id="{3F6E165C-5A05-4115-9AB1-6B75CBB6D1C9}"/>
            </a:ext>
          </a:extLst>
        </xdr:cNvPr>
        <xdr:cNvSpPr txBox="1"/>
      </xdr:nvSpPr>
      <xdr:spPr>
        <a:xfrm>
          <a:off x="14325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98389</xdr:rowOff>
    </xdr:from>
    <xdr:to>
      <xdr:col>71</xdr:col>
      <xdr:colOff>177800</xdr:colOff>
      <xdr:row>38</xdr:row>
      <xdr:rowOff>14476</xdr:rowOff>
    </xdr:to>
    <xdr:cxnSp macro="">
      <xdr:nvCxnSpPr>
        <xdr:cNvPr id="523" name="直線コネクタ 522">
          <a:extLst>
            <a:ext uri="{FF2B5EF4-FFF2-40B4-BE49-F238E27FC236}">
              <a16:creationId xmlns:a16="http://schemas.microsoft.com/office/drawing/2014/main" id="{5226595C-6FD4-4773-98B5-ACB8EF167F52}"/>
            </a:ext>
          </a:extLst>
        </xdr:cNvPr>
        <xdr:cNvCxnSpPr/>
      </xdr:nvCxnSpPr>
      <xdr:spPr>
        <a:xfrm flipV="1">
          <a:off x="12814300" y="6442039"/>
          <a:ext cx="889000" cy="8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98044</xdr:rowOff>
    </xdr:from>
    <xdr:to>
      <xdr:col>72</xdr:col>
      <xdr:colOff>38100</xdr:colOff>
      <xdr:row>37</xdr:row>
      <xdr:rowOff>28194</xdr:rowOff>
    </xdr:to>
    <xdr:sp macro="" textlink="">
      <xdr:nvSpPr>
        <xdr:cNvPr id="524" name="フローチャート: 判断 523">
          <a:extLst>
            <a:ext uri="{FF2B5EF4-FFF2-40B4-BE49-F238E27FC236}">
              <a16:creationId xmlns:a16="http://schemas.microsoft.com/office/drawing/2014/main" id="{90192E47-3082-4558-A9F8-65795123FAEF}"/>
            </a:ext>
          </a:extLst>
        </xdr:cNvPr>
        <xdr:cNvSpPr/>
      </xdr:nvSpPr>
      <xdr:spPr>
        <a:xfrm>
          <a:off x="13652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44721</xdr:rowOff>
    </xdr:from>
    <xdr:ext cx="534377" cy="259045"/>
    <xdr:sp macro="" textlink="">
      <xdr:nvSpPr>
        <xdr:cNvPr id="525" name="テキスト ボックス 524">
          <a:extLst>
            <a:ext uri="{FF2B5EF4-FFF2-40B4-BE49-F238E27FC236}">
              <a16:creationId xmlns:a16="http://schemas.microsoft.com/office/drawing/2014/main" id="{8F7FF59B-AD92-4D31-94F5-20D88B944E4B}"/>
            </a:ext>
          </a:extLst>
        </xdr:cNvPr>
        <xdr:cNvSpPr txBox="1"/>
      </xdr:nvSpPr>
      <xdr:spPr>
        <a:xfrm>
          <a:off x="13436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101898</xdr:rowOff>
    </xdr:from>
    <xdr:to>
      <xdr:col>67</xdr:col>
      <xdr:colOff>101600</xdr:colOff>
      <xdr:row>37</xdr:row>
      <xdr:rowOff>32048</xdr:rowOff>
    </xdr:to>
    <xdr:sp macro="" textlink="">
      <xdr:nvSpPr>
        <xdr:cNvPr id="526" name="フローチャート: 判断 525">
          <a:extLst>
            <a:ext uri="{FF2B5EF4-FFF2-40B4-BE49-F238E27FC236}">
              <a16:creationId xmlns:a16="http://schemas.microsoft.com/office/drawing/2014/main" id="{77E4D921-8393-48CE-A069-C719315C0392}"/>
            </a:ext>
          </a:extLst>
        </xdr:cNvPr>
        <xdr:cNvSpPr/>
      </xdr:nvSpPr>
      <xdr:spPr>
        <a:xfrm>
          <a:off x="12763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48575</xdr:rowOff>
    </xdr:from>
    <xdr:ext cx="534377" cy="259045"/>
    <xdr:sp macro="" textlink="">
      <xdr:nvSpPr>
        <xdr:cNvPr id="527" name="テキスト ボックス 526">
          <a:extLst>
            <a:ext uri="{FF2B5EF4-FFF2-40B4-BE49-F238E27FC236}">
              <a16:creationId xmlns:a16="http://schemas.microsoft.com/office/drawing/2014/main" id="{BB747131-5153-4218-AB53-5F5554943F01}"/>
            </a:ext>
          </a:extLst>
        </xdr:cNvPr>
        <xdr:cNvSpPr txBox="1"/>
      </xdr:nvSpPr>
      <xdr:spPr>
        <a:xfrm>
          <a:off x="12547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DF1E6A30-5859-4B17-9ED8-8C518666EB1E}"/>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AC2138EC-BC73-45F4-91F0-0A5036B25E27}"/>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15E4AD10-D000-4589-A977-1520BAFEB48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8F43DBCD-4581-447B-AE9C-278EA69E8BEE}"/>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20793F35-9BA3-4572-A48A-E764D0CE4E0F}"/>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72767</xdr:rowOff>
    </xdr:from>
    <xdr:to>
      <xdr:col>85</xdr:col>
      <xdr:colOff>177800</xdr:colOff>
      <xdr:row>38</xdr:row>
      <xdr:rowOff>2918</xdr:rowOff>
    </xdr:to>
    <xdr:sp macro="" textlink="">
      <xdr:nvSpPr>
        <xdr:cNvPr id="533" name="楕円 532">
          <a:extLst>
            <a:ext uri="{FF2B5EF4-FFF2-40B4-BE49-F238E27FC236}">
              <a16:creationId xmlns:a16="http://schemas.microsoft.com/office/drawing/2014/main" id="{EA9C18DC-B0DB-48E2-AB14-5D3CD3F6EE9B}"/>
            </a:ext>
          </a:extLst>
        </xdr:cNvPr>
        <xdr:cNvSpPr/>
      </xdr:nvSpPr>
      <xdr:spPr>
        <a:xfrm>
          <a:off x="16268700" y="64164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159144</xdr:rowOff>
    </xdr:from>
    <xdr:ext cx="534377" cy="259045"/>
    <xdr:sp macro="" textlink="">
      <xdr:nvSpPr>
        <xdr:cNvPr id="534" name="消防費該当値テキスト">
          <a:extLst>
            <a:ext uri="{FF2B5EF4-FFF2-40B4-BE49-F238E27FC236}">
              <a16:creationId xmlns:a16="http://schemas.microsoft.com/office/drawing/2014/main" id="{81684732-75AC-4BB7-870C-4F3CCF60DF26}"/>
            </a:ext>
          </a:extLst>
        </xdr:cNvPr>
        <xdr:cNvSpPr txBox="1"/>
      </xdr:nvSpPr>
      <xdr:spPr>
        <a:xfrm>
          <a:off x="16370300" y="633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85847</xdr:rowOff>
    </xdr:from>
    <xdr:to>
      <xdr:col>81</xdr:col>
      <xdr:colOff>101600</xdr:colOff>
      <xdr:row>38</xdr:row>
      <xdr:rowOff>15997</xdr:rowOff>
    </xdr:to>
    <xdr:sp macro="" textlink="">
      <xdr:nvSpPr>
        <xdr:cNvPr id="535" name="楕円 534">
          <a:extLst>
            <a:ext uri="{FF2B5EF4-FFF2-40B4-BE49-F238E27FC236}">
              <a16:creationId xmlns:a16="http://schemas.microsoft.com/office/drawing/2014/main" id="{22636D71-CB7E-4C4A-A355-AE31C48E1184}"/>
            </a:ext>
          </a:extLst>
        </xdr:cNvPr>
        <xdr:cNvSpPr/>
      </xdr:nvSpPr>
      <xdr:spPr>
        <a:xfrm>
          <a:off x="15430500" y="642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7124</xdr:rowOff>
    </xdr:from>
    <xdr:ext cx="534377" cy="259045"/>
    <xdr:sp macro="" textlink="">
      <xdr:nvSpPr>
        <xdr:cNvPr id="536" name="テキスト ボックス 535">
          <a:extLst>
            <a:ext uri="{FF2B5EF4-FFF2-40B4-BE49-F238E27FC236}">
              <a16:creationId xmlns:a16="http://schemas.microsoft.com/office/drawing/2014/main" id="{11E04D52-FB49-442E-B23A-B5F3D355B88D}"/>
            </a:ext>
          </a:extLst>
        </xdr:cNvPr>
        <xdr:cNvSpPr txBox="1"/>
      </xdr:nvSpPr>
      <xdr:spPr>
        <a:xfrm>
          <a:off x="15214111" y="652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103710</xdr:rowOff>
    </xdr:from>
    <xdr:to>
      <xdr:col>76</xdr:col>
      <xdr:colOff>165100</xdr:colOff>
      <xdr:row>38</xdr:row>
      <xdr:rowOff>33860</xdr:rowOff>
    </xdr:to>
    <xdr:sp macro="" textlink="">
      <xdr:nvSpPr>
        <xdr:cNvPr id="537" name="楕円 536">
          <a:extLst>
            <a:ext uri="{FF2B5EF4-FFF2-40B4-BE49-F238E27FC236}">
              <a16:creationId xmlns:a16="http://schemas.microsoft.com/office/drawing/2014/main" id="{20299698-F4A9-4C57-9155-17317D69A024}"/>
            </a:ext>
          </a:extLst>
        </xdr:cNvPr>
        <xdr:cNvSpPr/>
      </xdr:nvSpPr>
      <xdr:spPr>
        <a:xfrm>
          <a:off x="14541500" y="64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24987</xdr:rowOff>
    </xdr:from>
    <xdr:ext cx="534377" cy="259045"/>
    <xdr:sp macro="" textlink="">
      <xdr:nvSpPr>
        <xdr:cNvPr id="538" name="テキスト ボックス 537">
          <a:extLst>
            <a:ext uri="{FF2B5EF4-FFF2-40B4-BE49-F238E27FC236}">
              <a16:creationId xmlns:a16="http://schemas.microsoft.com/office/drawing/2014/main" id="{7C099124-E8DC-4B57-BA7B-DBECEC484B7C}"/>
            </a:ext>
          </a:extLst>
        </xdr:cNvPr>
        <xdr:cNvSpPr txBox="1"/>
      </xdr:nvSpPr>
      <xdr:spPr>
        <a:xfrm>
          <a:off x="14325111" y="654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47589</xdr:rowOff>
    </xdr:from>
    <xdr:to>
      <xdr:col>72</xdr:col>
      <xdr:colOff>38100</xdr:colOff>
      <xdr:row>37</xdr:row>
      <xdr:rowOff>149189</xdr:rowOff>
    </xdr:to>
    <xdr:sp macro="" textlink="">
      <xdr:nvSpPr>
        <xdr:cNvPr id="539" name="楕円 538">
          <a:extLst>
            <a:ext uri="{FF2B5EF4-FFF2-40B4-BE49-F238E27FC236}">
              <a16:creationId xmlns:a16="http://schemas.microsoft.com/office/drawing/2014/main" id="{23E5215C-87A5-4A2D-981E-23F2EE1C5E2C}"/>
            </a:ext>
          </a:extLst>
        </xdr:cNvPr>
        <xdr:cNvSpPr/>
      </xdr:nvSpPr>
      <xdr:spPr>
        <a:xfrm>
          <a:off x="13652500" y="639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140316</xdr:rowOff>
    </xdr:from>
    <xdr:ext cx="534377" cy="259045"/>
    <xdr:sp macro="" textlink="">
      <xdr:nvSpPr>
        <xdr:cNvPr id="540" name="テキスト ボックス 539">
          <a:extLst>
            <a:ext uri="{FF2B5EF4-FFF2-40B4-BE49-F238E27FC236}">
              <a16:creationId xmlns:a16="http://schemas.microsoft.com/office/drawing/2014/main" id="{C0C49A06-4CA0-475F-836F-365B64741422}"/>
            </a:ext>
          </a:extLst>
        </xdr:cNvPr>
        <xdr:cNvSpPr txBox="1"/>
      </xdr:nvSpPr>
      <xdr:spPr>
        <a:xfrm>
          <a:off x="13436111" y="648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135126</xdr:rowOff>
    </xdr:from>
    <xdr:to>
      <xdr:col>67</xdr:col>
      <xdr:colOff>101600</xdr:colOff>
      <xdr:row>38</xdr:row>
      <xdr:rowOff>65277</xdr:rowOff>
    </xdr:to>
    <xdr:sp macro="" textlink="">
      <xdr:nvSpPr>
        <xdr:cNvPr id="541" name="楕円 540">
          <a:extLst>
            <a:ext uri="{FF2B5EF4-FFF2-40B4-BE49-F238E27FC236}">
              <a16:creationId xmlns:a16="http://schemas.microsoft.com/office/drawing/2014/main" id="{EFA788B0-2609-4C9D-B380-0F8691491BDF}"/>
            </a:ext>
          </a:extLst>
        </xdr:cNvPr>
        <xdr:cNvSpPr/>
      </xdr:nvSpPr>
      <xdr:spPr>
        <a:xfrm>
          <a:off x="12763500" y="64787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56403</xdr:rowOff>
    </xdr:from>
    <xdr:ext cx="534377" cy="259045"/>
    <xdr:sp macro="" textlink="">
      <xdr:nvSpPr>
        <xdr:cNvPr id="542" name="テキスト ボックス 541">
          <a:extLst>
            <a:ext uri="{FF2B5EF4-FFF2-40B4-BE49-F238E27FC236}">
              <a16:creationId xmlns:a16="http://schemas.microsoft.com/office/drawing/2014/main" id="{C0D36A49-34F9-4A1C-8603-2010F4FD8B5D}"/>
            </a:ext>
          </a:extLst>
        </xdr:cNvPr>
        <xdr:cNvSpPr txBox="1"/>
      </xdr:nvSpPr>
      <xdr:spPr>
        <a:xfrm>
          <a:off x="12547111" y="65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358DA458-480E-4171-A0BC-B8C2A43A18A4}"/>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51AB0F97-E0F9-482C-8D50-6C7AA2884BBE}"/>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746C7F32-F2D9-48E0-8513-7C87C2D89661}"/>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8242AD79-38C3-48C7-BA3B-45DBC1D1E49B}"/>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F344EEC-A7CC-416E-BEFC-BC0855960A96}"/>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E30901D-A843-47A0-8C84-B556FE5B58D2}"/>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DAEF811D-EEB8-40B2-BE99-59D6C649582B}"/>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365175F-1C6A-47D9-ADED-923F256D91E5}"/>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F355C8D4-6470-4377-BD06-D30AAA8842E4}"/>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42D7C252-D32A-42E8-A8D2-819255CEE5FC}"/>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251F1FC8-1320-4DCE-917C-5D014F6D40C1}"/>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CCE455DE-796F-4AF1-B168-AFAE09C40642}"/>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2531BE33-A140-4F77-8623-D7093A7F0A58}"/>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6FD592E2-79DD-499B-8484-B1C6D601BC48}"/>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a:extLst>
            <a:ext uri="{FF2B5EF4-FFF2-40B4-BE49-F238E27FC236}">
              <a16:creationId xmlns:a16="http://schemas.microsoft.com/office/drawing/2014/main" id="{C71425DB-510C-4FAF-B0E6-333EC69BDE9A}"/>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7276810-D60B-4ECF-8001-C15F9B7593EB}"/>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a:extLst>
            <a:ext uri="{FF2B5EF4-FFF2-40B4-BE49-F238E27FC236}">
              <a16:creationId xmlns:a16="http://schemas.microsoft.com/office/drawing/2014/main" id="{C2E7CC41-7F89-42AA-9B12-A3137F4D682E}"/>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BFD4A713-E994-47D8-9F71-A1B77CAE138A}"/>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CD391DB3-74E2-40FF-8249-BA7451A6843B}"/>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456032A-BA01-4F73-AFDF-90C3CC3AAFA4}"/>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4318C217-567A-42CA-973C-F35A2E59E9F8}"/>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2B8626AC-5F6E-43A4-9963-6DFEED0EFD01}"/>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D6BCF444-6F85-43A5-A96C-71D816F198D5}"/>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F3AD22C4-B9CE-4E9C-A463-3506408F7F88}"/>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67" name="直線コネクタ 566">
          <a:extLst>
            <a:ext uri="{FF2B5EF4-FFF2-40B4-BE49-F238E27FC236}">
              <a16:creationId xmlns:a16="http://schemas.microsoft.com/office/drawing/2014/main" id="{DBD3A492-F891-4FE4-82EC-75A2740CBAC2}"/>
            </a:ext>
          </a:extLst>
        </xdr:cNvPr>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68" name="教育費最小値テキスト">
          <a:extLst>
            <a:ext uri="{FF2B5EF4-FFF2-40B4-BE49-F238E27FC236}">
              <a16:creationId xmlns:a16="http://schemas.microsoft.com/office/drawing/2014/main" id="{0E20B2F5-143A-484D-B979-A0F3A9B10C03}"/>
            </a:ext>
          </a:extLst>
        </xdr:cNvPr>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69" name="直線コネクタ 568">
          <a:extLst>
            <a:ext uri="{FF2B5EF4-FFF2-40B4-BE49-F238E27FC236}">
              <a16:creationId xmlns:a16="http://schemas.microsoft.com/office/drawing/2014/main" id="{80B24D3C-4094-407E-82BB-94874F72746E}"/>
            </a:ext>
          </a:extLst>
        </xdr:cNvPr>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70" name="教育費最大値テキスト">
          <a:extLst>
            <a:ext uri="{FF2B5EF4-FFF2-40B4-BE49-F238E27FC236}">
              <a16:creationId xmlns:a16="http://schemas.microsoft.com/office/drawing/2014/main" id="{1C990667-BED8-41CE-90A5-63D1BE8C5E78}"/>
            </a:ext>
          </a:extLst>
        </xdr:cNvPr>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71" name="直線コネクタ 570">
          <a:extLst>
            <a:ext uri="{FF2B5EF4-FFF2-40B4-BE49-F238E27FC236}">
              <a16:creationId xmlns:a16="http://schemas.microsoft.com/office/drawing/2014/main" id="{F6BA65AB-F9BD-44D6-BEE3-4A1371404358}"/>
            </a:ext>
          </a:extLst>
        </xdr:cNvPr>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161760</xdr:rowOff>
    </xdr:from>
    <xdr:to>
      <xdr:col>85</xdr:col>
      <xdr:colOff>127000</xdr:colOff>
      <xdr:row>58</xdr:row>
      <xdr:rowOff>279</xdr:rowOff>
    </xdr:to>
    <xdr:cxnSp macro="">
      <xdr:nvCxnSpPr>
        <xdr:cNvPr id="572" name="直線コネクタ 571">
          <a:extLst>
            <a:ext uri="{FF2B5EF4-FFF2-40B4-BE49-F238E27FC236}">
              <a16:creationId xmlns:a16="http://schemas.microsoft.com/office/drawing/2014/main" id="{48EC9749-DA6A-4A04-8563-6F144CFFE0E9}"/>
            </a:ext>
          </a:extLst>
        </xdr:cNvPr>
        <xdr:cNvCxnSpPr/>
      </xdr:nvCxnSpPr>
      <xdr:spPr>
        <a:xfrm flipV="1">
          <a:off x="15481300" y="9934410"/>
          <a:ext cx="838200" cy="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11727</xdr:rowOff>
    </xdr:from>
    <xdr:ext cx="534377" cy="259045"/>
    <xdr:sp macro="" textlink="">
      <xdr:nvSpPr>
        <xdr:cNvPr id="573" name="教育費平均値テキスト">
          <a:extLst>
            <a:ext uri="{FF2B5EF4-FFF2-40B4-BE49-F238E27FC236}">
              <a16:creationId xmlns:a16="http://schemas.microsoft.com/office/drawing/2014/main" id="{20BC0A03-687B-4030-A2C8-DB03704EFBDC}"/>
            </a:ext>
          </a:extLst>
        </xdr:cNvPr>
        <xdr:cNvSpPr txBox="1"/>
      </xdr:nvSpPr>
      <xdr:spPr>
        <a:xfrm>
          <a:off x="16370300" y="9612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74" name="フローチャート: 判断 573">
          <a:extLst>
            <a:ext uri="{FF2B5EF4-FFF2-40B4-BE49-F238E27FC236}">
              <a16:creationId xmlns:a16="http://schemas.microsoft.com/office/drawing/2014/main" id="{E343F8E6-9507-434E-8B41-62FE6D9DEBE1}"/>
            </a:ext>
          </a:extLst>
        </xdr:cNvPr>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99416</xdr:rowOff>
    </xdr:from>
    <xdr:to>
      <xdr:col>81</xdr:col>
      <xdr:colOff>50800</xdr:colOff>
      <xdr:row>58</xdr:row>
      <xdr:rowOff>279</xdr:rowOff>
    </xdr:to>
    <xdr:cxnSp macro="">
      <xdr:nvCxnSpPr>
        <xdr:cNvPr id="575" name="直線コネクタ 574">
          <a:extLst>
            <a:ext uri="{FF2B5EF4-FFF2-40B4-BE49-F238E27FC236}">
              <a16:creationId xmlns:a16="http://schemas.microsoft.com/office/drawing/2014/main" id="{16251084-B7D8-49B4-A1DC-34C9A8E24082}"/>
            </a:ext>
          </a:extLst>
        </xdr:cNvPr>
        <xdr:cNvCxnSpPr/>
      </xdr:nvCxnSpPr>
      <xdr:spPr>
        <a:xfrm>
          <a:off x="14592300" y="9700616"/>
          <a:ext cx="889000" cy="24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76" name="フローチャート: 判断 575">
          <a:extLst>
            <a:ext uri="{FF2B5EF4-FFF2-40B4-BE49-F238E27FC236}">
              <a16:creationId xmlns:a16="http://schemas.microsoft.com/office/drawing/2014/main" id="{3C7060FA-8C21-4409-BA60-5F8BF56BD02C}"/>
            </a:ext>
          </a:extLst>
        </xdr:cNvPr>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56392</xdr:rowOff>
    </xdr:from>
    <xdr:ext cx="534377" cy="259045"/>
    <xdr:sp macro="" textlink="">
      <xdr:nvSpPr>
        <xdr:cNvPr id="577" name="テキスト ボックス 576">
          <a:extLst>
            <a:ext uri="{FF2B5EF4-FFF2-40B4-BE49-F238E27FC236}">
              <a16:creationId xmlns:a16="http://schemas.microsoft.com/office/drawing/2014/main" id="{F40A62D0-0E64-40AD-9A72-34B48D0A988F}"/>
            </a:ext>
          </a:extLst>
        </xdr:cNvPr>
        <xdr:cNvSpPr txBox="1"/>
      </xdr:nvSpPr>
      <xdr:spPr>
        <a:xfrm>
          <a:off x="15214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99416</xdr:rowOff>
    </xdr:from>
    <xdr:to>
      <xdr:col>76</xdr:col>
      <xdr:colOff>114300</xdr:colOff>
      <xdr:row>57</xdr:row>
      <xdr:rowOff>110198</xdr:rowOff>
    </xdr:to>
    <xdr:cxnSp macro="">
      <xdr:nvCxnSpPr>
        <xdr:cNvPr id="578" name="直線コネクタ 577">
          <a:extLst>
            <a:ext uri="{FF2B5EF4-FFF2-40B4-BE49-F238E27FC236}">
              <a16:creationId xmlns:a16="http://schemas.microsoft.com/office/drawing/2014/main" id="{0B077466-042C-42C1-8040-4A238243F7E3}"/>
            </a:ext>
          </a:extLst>
        </xdr:cNvPr>
        <xdr:cNvCxnSpPr/>
      </xdr:nvCxnSpPr>
      <xdr:spPr>
        <a:xfrm flipV="1">
          <a:off x="13703300" y="9700616"/>
          <a:ext cx="889000" cy="18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68428</xdr:rowOff>
    </xdr:from>
    <xdr:to>
      <xdr:col>76</xdr:col>
      <xdr:colOff>165100</xdr:colOff>
      <xdr:row>56</xdr:row>
      <xdr:rowOff>170028</xdr:rowOff>
    </xdr:to>
    <xdr:sp macro="" textlink="">
      <xdr:nvSpPr>
        <xdr:cNvPr id="579" name="フローチャート: 判断 578">
          <a:extLst>
            <a:ext uri="{FF2B5EF4-FFF2-40B4-BE49-F238E27FC236}">
              <a16:creationId xmlns:a16="http://schemas.microsoft.com/office/drawing/2014/main" id="{6280B358-9236-4325-8A91-52B64762D150}"/>
            </a:ext>
          </a:extLst>
        </xdr:cNvPr>
        <xdr:cNvSpPr/>
      </xdr:nvSpPr>
      <xdr:spPr>
        <a:xfrm>
          <a:off x="14541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161155</xdr:rowOff>
    </xdr:from>
    <xdr:ext cx="534377" cy="259045"/>
    <xdr:sp macro="" textlink="">
      <xdr:nvSpPr>
        <xdr:cNvPr id="580" name="テキスト ボックス 579">
          <a:extLst>
            <a:ext uri="{FF2B5EF4-FFF2-40B4-BE49-F238E27FC236}">
              <a16:creationId xmlns:a16="http://schemas.microsoft.com/office/drawing/2014/main" id="{BDAD47E7-3482-49CC-A45E-FDAF80A494F8}"/>
            </a:ext>
          </a:extLst>
        </xdr:cNvPr>
        <xdr:cNvSpPr txBox="1"/>
      </xdr:nvSpPr>
      <xdr:spPr>
        <a:xfrm>
          <a:off x="14325111" y="97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110198</xdr:rowOff>
    </xdr:from>
    <xdr:to>
      <xdr:col>71</xdr:col>
      <xdr:colOff>177800</xdr:colOff>
      <xdr:row>58</xdr:row>
      <xdr:rowOff>79654</xdr:rowOff>
    </xdr:to>
    <xdr:cxnSp macro="">
      <xdr:nvCxnSpPr>
        <xdr:cNvPr id="581" name="直線コネクタ 580">
          <a:extLst>
            <a:ext uri="{FF2B5EF4-FFF2-40B4-BE49-F238E27FC236}">
              <a16:creationId xmlns:a16="http://schemas.microsoft.com/office/drawing/2014/main" id="{08409FEF-C2BC-4606-8047-533038F838F9}"/>
            </a:ext>
          </a:extLst>
        </xdr:cNvPr>
        <xdr:cNvCxnSpPr/>
      </xdr:nvCxnSpPr>
      <xdr:spPr>
        <a:xfrm flipV="1">
          <a:off x="12814300" y="9882848"/>
          <a:ext cx="889000" cy="14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100609</xdr:rowOff>
    </xdr:from>
    <xdr:to>
      <xdr:col>72</xdr:col>
      <xdr:colOff>38100</xdr:colOff>
      <xdr:row>57</xdr:row>
      <xdr:rowOff>30759</xdr:rowOff>
    </xdr:to>
    <xdr:sp macro="" textlink="">
      <xdr:nvSpPr>
        <xdr:cNvPr id="582" name="フローチャート: 判断 581">
          <a:extLst>
            <a:ext uri="{FF2B5EF4-FFF2-40B4-BE49-F238E27FC236}">
              <a16:creationId xmlns:a16="http://schemas.microsoft.com/office/drawing/2014/main" id="{075D2709-03D0-452C-9E50-0FDBCC935AE7}"/>
            </a:ext>
          </a:extLst>
        </xdr:cNvPr>
        <xdr:cNvSpPr/>
      </xdr:nvSpPr>
      <xdr:spPr>
        <a:xfrm>
          <a:off x="13652500" y="970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47286</xdr:rowOff>
    </xdr:from>
    <xdr:ext cx="534377" cy="259045"/>
    <xdr:sp macro="" textlink="">
      <xdr:nvSpPr>
        <xdr:cNvPr id="583" name="テキスト ボックス 582">
          <a:extLst>
            <a:ext uri="{FF2B5EF4-FFF2-40B4-BE49-F238E27FC236}">
              <a16:creationId xmlns:a16="http://schemas.microsoft.com/office/drawing/2014/main" id="{4387404F-1F94-4C65-9E3B-8D495895E6E3}"/>
            </a:ext>
          </a:extLst>
        </xdr:cNvPr>
        <xdr:cNvSpPr txBox="1"/>
      </xdr:nvSpPr>
      <xdr:spPr>
        <a:xfrm>
          <a:off x="13436111" y="947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155219</xdr:rowOff>
    </xdr:from>
    <xdr:to>
      <xdr:col>67</xdr:col>
      <xdr:colOff>101600</xdr:colOff>
      <xdr:row>57</xdr:row>
      <xdr:rowOff>85369</xdr:rowOff>
    </xdr:to>
    <xdr:sp macro="" textlink="">
      <xdr:nvSpPr>
        <xdr:cNvPr id="584" name="フローチャート: 判断 583">
          <a:extLst>
            <a:ext uri="{FF2B5EF4-FFF2-40B4-BE49-F238E27FC236}">
              <a16:creationId xmlns:a16="http://schemas.microsoft.com/office/drawing/2014/main" id="{2FCB7DED-D7FF-48A0-81AA-30E8379A4909}"/>
            </a:ext>
          </a:extLst>
        </xdr:cNvPr>
        <xdr:cNvSpPr/>
      </xdr:nvSpPr>
      <xdr:spPr>
        <a:xfrm>
          <a:off x="12763500" y="975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101896</xdr:rowOff>
    </xdr:from>
    <xdr:ext cx="534377" cy="259045"/>
    <xdr:sp macro="" textlink="">
      <xdr:nvSpPr>
        <xdr:cNvPr id="585" name="テキスト ボックス 584">
          <a:extLst>
            <a:ext uri="{FF2B5EF4-FFF2-40B4-BE49-F238E27FC236}">
              <a16:creationId xmlns:a16="http://schemas.microsoft.com/office/drawing/2014/main" id="{727CA870-3ED1-4046-B8D1-BBB016FC3C4D}"/>
            </a:ext>
          </a:extLst>
        </xdr:cNvPr>
        <xdr:cNvSpPr txBox="1"/>
      </xdr:nvSpPr>
      <xdr:spPr>
        <a:xfrm>
          <a:off x="12547111" y="953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6AF4647D-CC30-4E90-BDBF-FCE5A466A169}"/>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CBBEFF0F-07B8-4F42-A156-2B0D551A3D22}"/>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DBDCC478-EC5E-4295-B248-E4627F28BEA4}"/>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80D6D6A6-E329-411D-B326-475B9A018BD3}"/>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96C8BF71-442F-48FD-AC27-F24BE1065CD5}"/>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110960</xdr:rowOff>
    </xdr:from>
    <xdr:to>
      <xdr:col>85</xdr:col>
      <xdr:colOff>177800</xdr:colOff>
      <xdr:row>58</xdr:row>
      <xdr:rowOff>41110</xdr:rowOff>
    </xdr:to>
    <xdr:sp macro="" textlink="">
      <xdr:nvSpPr>
        <xdr:cNvPr id="591" name="楕円 590">
          <a:extLst>
            <a:ext uri="{FF2B5EF4-FFF2-40B4-BE49-F238E27FC236}">
              <a16:creationId xmlns:a16="http://schemas.microsoft.com/office/drawing/2014/main" id="{577009A7-C655-422D-9ECC-A7EDB2522A0C}"/>
            </a:ext>
          </a:extLst>
        </xdr:cNvPr>
        <xdr:cNvSpPr/>
      </xdr:nvSpPr>
      <xdr:spPr>
        <a:xfrm>
          <a:off x="16268700" y="988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89387</xdr:rowOff>
    </xdr:from>
    <xdr:ext cx="534377" cy="259045"/>
    <xdr:sp macro="" textlink="">
      <xdr:nvSpPr>
        <xdr:cNvPr id="592" name="教育費該当値テキスト">
          <a:extLst>
            <a:ext uri="{FF2B5EF4-FFF2-40B4-BE49-F238E27FC236}">
              <a16:creationId xmlns:a16="http://schemas.microsoft.com/office/drawing/2014/main" id="{0E2885F1-94DF-418D-B2D0-80A26F3270E5}"/>
            </a:ext>
          </a:extLst>
        </xdr:cNvPr>
        <xdr:cNvSpPr txBox="1"/>
      </xdr:nvSpPr>
      <xdr:spPr>
        <a:xfrm>
          <a:off x="16370300" y="986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120929</xdr:rowOff>
    </xdr:from>
    <xdr:to>
      <xdr:col>81</xdr:col>
      <xdr:colOff>101600</xdr:colOff>
      <xdr:row>58</xdr:row>
      <xdr:rowOff>51079</xdr:rowOff>
    </xdr:to>
    <xdr:sp macro="" textlink="">
      <xdr:nvSpPr>
        <xdr:cNvPr id="593" name="楕円 592">
          <a:extLst>
            <a:ext uri="{FF2B5EF4-FFF2-40B4-BE49-F238E27FC236}">
              <a16:creationId xmlns:a16="http://schemas.microsoft.com/office/drawing/2014/main" id="{B7A3B32E-9DAB-46E0-B47C-658C3B736B4B}"/>
            </a:ext>
          </a:extLst>
        </xdr:cNvPr>
        <xdr:cNvSpPr/>
      </xdr:nvSpPr>
      <xdr:spPr>
        <a:xfrm>
          <a:off x="15430500" y="989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42206</xdr:rowOff>
    </xdr:from>
    <xdr:ext cx="534377" cy="259045"/>
    <xdr:sp macro="" textlink="">
      <xdr:nvSpPr>
        <xdr:cNvPr id="594" name="テキスト ボックス 593">
          <a:extLst>
            <a:ext uri="{FF2B5EF4-FFF2-40B4-BE49-F238E27FC236}">
              <a16:creationId xmlns:a16="http://schemas.microsoft.com/office/drawing/2014/main" id="{552FF0A1-0E95-4DC9-9C5E-58AE114D4A75}"/>
            </a:ext>
          </a:extLst>
        </xdr:cNvPr>
        <xdr:cNvSpPr txBox="1"/>
      </xdr:nvSpPr>
      <xdr:spPr>
        <a:xfrm>
          <a:off x="15214111" y="998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48616</xdr:rowOff>
    </xdr:from>
    <xdr:to>
      <xdr:col>76</xdr:col>
      <xdr:colOff>165100</xdr:colOff>
      <xdr:row>56</xdr:row>
      <xdr:rowOff>150216</xdr:rowOff>
    </xdr:to>
    <xdr:sp macro="" textlink="">
      <xdr:nvSpPr>
        <xdr:cNvPr id="595" name="楕円 594">
          <a:extLst>
            <a:ext uri="{FF2B5EF4-FFF2-40B4-BE49-F238E27FC236}">
              <a16:creationId xmlns:a16="http://schemas.microsoft.com/office/drawing/2014/main" id="{796079A3-9857-47E9-B45C-E071900828A3}"/>
            </a:ext>
          </a:extLst>
        </xdr:cNvPr>
        <xdr:cNvSpPr/>
      </xdr:nvSpPr>
      <xdr:spPr>
        <a:xfrm>
          <a:off x="14541500" y="964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166743</xdr:rowOff>
    </xdr:from>
    <xdr:ext cx="534377" cy="259045"/>
    <xdr:sp macro="" textlink="">
      <xdr:nvSpPr>
        <xdr:cNvPr id="596" name="テキスト ボックス 595">
          <a:extLst>
            <a:ext uri="{FF2B5EF4-FFF2-40B4-BE49-F238E27FC236}">
              <a16:creationId xmlns:a16="http://schemas.microsoft.com/office/drawing/2014/main" id="{0D2340E0-A1B1-4251-A412-31CA403C5866}"/>
            </a:ext>
          </a:extLst>
        </xdr:cNvPr>
        <xdr:cNvSpPr txBox="1"/>
      </xdr:nvSpPr>
      <xdr:spPr>
        <a:xfrm>
          <a:off x="14325111" y="942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59398</xdr:rowOff>
    </xdr:from>
    <xdr:to>
      <xdr:col>72</xdr:col>
      <xdr:colOff>38100</xdr:colOff>
      <xdr:row>57</xdr:row>
      <xdr:rowOff>160998</xdr:rowOff>
    </xdr:to>
    <xdr:sp macro="" textlink="">
      <xdr:nvSpPr>
        <xdr:cNvPr id="597" name="楕円 596">
          <a:extLst>
            <a:ext uri="{FF2B5EF4-FFF2-40B4-BE49-F238E27FC236}">
              <a16:creationId xmlns:a16="http://schemas.microsoft.com/office/drawing/2014/main" id="{70F5084D-266E-4E15-B983-ACF90A3C6253}"/>
            </a:ext>
          </a:extLst>
        </xdr:cNvPr>
        <xdr:cNvSpPr/>
      </xdr:nvSpPr>
      <xdr:spPr>
        <a:xfrm>
          <a:off x="13652500" y="983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152125</xdr:rowOff>
    </xdr:from>
    <xdr:ext cx="534377" cy="259045"/>
    <xdr:sp macro="" textlink="">
      <xdr:nvSpPr>
        <xdr:cNvPr id="598" name="テキスト ボックス 597">
          <a:extLst>
            <a:ext uri="{FF2B5EF4-FFF2-40B4-BE49-F238E27FC236}">
              <a16:creationId xmlns:a16="http://schemas.microsoft.com/office/drawing/2014/main" id="{430BD9B0-5C92-48DB-9E65-30EFC22F27B8}"/>
            </a:ext>
          </a:extLst>
        </xdr:cNvPr>
        <xdr:cNvSpPr txBox="1"/>
      </xdr:nvSpPr>
      <xdr:spPr>
        <a:xfrm>
          <a:off x="13436111" y="992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28854</xdr:rowOff>
    </xdr:from>
    <xdr:to>
      <xdr:col>67</xdr:col>
      <xdr:colOff>101600</xdr:colOff>
      <xdr:row>58</xdr:row>
      <xdr:rowOff>130454</xdr:rowOff>
    </xdr:to>
    <xdr:sp macro="" textlink="">
      <xdr:nvSpPr>
        <xdr:cNvPr id="599" name="楕円 598">
          <a:extLst>
            <a:ext uri="{FF2B5EF4-FFF2-40B4-BE49-F238E27FC236}">
              <a16:creationId xmlns:a16="http://schemas.microsoft.com/office/drawing/2014/main" id="{8553FEA0-7A9A-41D8-8A23-CA0FA4AF8DD2}"/>
            </a:ext>
          </a:extLst>
        </xdr:cNvPr>
        <xdr:cNvSpPr/>
      </xdr:nvSpPr>
      <xdr:spPr>
        <a:xfrm>
          <a:off x="12763500" y="997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121581</xdr:rowOff>
    </xdr:from>
    <xdr:ext cx="534377" cy="259045"/>
    <xdr:sp macro="" textlink="">
      <xdr:nvSpPr>
        <xdr:cNvPr id="600" name="テキスト ボックス 599">
          <a:extLst>
            <a:ext uri="{FF2B5EF4-FFF2-40B4-BE49-F238E27FC236}">
              <a16:creationId xmlns:a16="http://schemas.microsoft.com/office/drawing/2014/main" id="{7650CB57-F7DD-4C6E-89EF-29FDEC25CF64}"/>
            </a:ext>
          </a:extLst>
        </xdr:cNvPr>
        <xdr:cNvSpPr txBox="1"/>
      </xdr:nvSpPr>
      <xdr:spPr>
        <a:xfrm>
          <a:off x="12547111" y="1006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29669EC8-E4B3-4021-AC60-427538FB7322}"/>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2B4F6ACD-9111-490C-B92E-E1D3DC0FA38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27955FDF-5D74-446A-95CE-1B9B5F355639}"/>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4ECF0169-9820-491E-84CE-1BFAEA163FE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B00425B1-C4DF-4926-BD85-EB7A7BCC7CAD}"/>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3F2AA54B-9C9F-4874-81E5-6B9567F66C81}"/>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C88F27DB-C2D0-442B-9FEF-DDD130C92C86}"/>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5B9CCEC6-BA53-45E8-BAC4-5979208DCAA4}"/>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61E50C3A-C18F-4491-9062-BF7F71300DC6}"/>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C2F89A9E-4714-4322-9134-D3D5DCAE5421}"/>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9892804C-3A2A-4612-AC2A-940F3DB573D8}"/>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369A500E-8527-42B8-8254-E1009E1B5DCD}"/>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C6ECF946-97B2-43E6-995D-8E780A8BC0C3}"/>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6C2D2488-CBCF-4E4B-8D74-C72DFF596228}"/>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FF9EF37B-08C2-4F87-97D2-750CB8582867}"/>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72DE124A-43EC-4084-B054-0874EB07DE56}"/>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5046C8A3-FB7A-46BA-98F6-F76B0C3DFA2D}"/>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321DDD2-7CE0-4EC3-AC43-D5FC5DA88463}"/>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9AEFB24-4EA7-4294-A12A-B559CAC8DD28}"/>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BF77EC69-D43D-42B1-9A66-32330E9700B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50789BE7-6ECD-4468-986D-6479EA0D30B1}"/>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3B3577E6-654A-4E01-ADDB-719300D0E085}"/>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B5CFD3EC-FAF5-4265-AEF0-FC22753BE4B1}"/>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E80B27E4-B829-4227-B5F1-E1AF679CEF5F}"/>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8D8CC636-5059-40E7-8DFC-BCFEC80A659F}"/>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AF37BBA5-BE31-4FEA-BD46-E401CA6DDEFF}"/>
            </a:ext>
          </a:extLst>
        </xdr:cNvPr>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AFD292E4-E225-4B47-A25F-7B905C516DEA}"/>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4DF11830-2BC8-40B1-980C-4E5D838C0E66}"/>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29" name="災害復旧費最大値テキスト">
          <a:extLst>
            <a:ext uri="{FF2B5EF4-FFF2-40B4-BE49-F238E27FC236}">
              <a16:creationId xmlns:a16="http://schemas.microsoft.com/office/drawing/2014/main" id="{61F18E57-76BF-4D5A-969C-50EFF56EDCAF}"/>
            </a:ext>
          </a:extLst>
        </xdr:cNvPr>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0" name="直線コネクタ 629">
          <a:extLst>
            <a:ext uri="{FF2B5EF4-FFF2-40B4-BE49-F238E27FC236}">
              <a16:creationId xmlns:a16="http://schemas.microsoft.com/office/drawing/2014/main" id="{598A101E-1D14-48D6-999C-DCCC46F16907}"/>
            </a:ext>
          </a:extLst>
        </xdr:cNvPr>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37385</xdr:rowOff>
    </xdr:from>
    <xdr:to>
      <xdr:col>85</xdr:col>
      <xdr:colOff>127000</xdr:colOff>
      <xdr:row>79</xdr:row>
      <xdr:rowOff>76498</xdr:rowOff>
    </xdr:to>
    <xdr:cxnSp macro="">
      <xdr:nvCxnSpPr>
        <xdr:cNvPr id="631" name="直線コネクタ 630">
          <a:extLst>
            <a:ext uri="{FF2B5EF4-FFF2-40B4-BE49-F238E27FC236}">
              <a16:creationId xmlns:a16="http://schemas.microsoft.com/office/drawing/2014/main" id="{26B020E5-F0A3-4553-87A6-AF71FE19EC11}"/>
            </a:ext>
          </a:extLst>
        </xdr:cNvPr>
        <xdr:cNvCxnSpPr/>
      </xdr:nvCxnSpPr>
      <xdr:spPr>
        <a:xfrm flipV="1">
          <a:off x="15481300" y="13581935"/>
          <a:ext cx="838200" cy="3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145530</xdr:rowOff>
    </xdr:from>
    <xdr:ext cx="469744" cy="259045"/>
    <xdr:sp macro="" textlink="">
      <xdr:nvSpPr>
        <xdr:cNvPr id="632" name="災害復旧費平均値テキスト">
          <a:extLst>
            <a:ext uri="{FF2B5EF4-FFF2-40B4-BE49-F238E27FC236}">
              <a16:creationId xmlns:a16="http://schemas.microsoft.com/office/drawing/2014/main" id="{BF6D08F1-E37B-436F-954D-7E0C2D666E21}"/>
            </a:ext>
          </a:extLst>
        </xdr:cNvPr>
        <xdr:cNvSpPr txBox="1"/>
      </xdr:nvSpPr>
      <xdr:spPr>
        <a:xfrm>
          <a:off x="16370300" y="1351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3" name="フローチャート: 判断 632">
          <a:extLst>
            <a:ext uri="{FF2B5EF4-FFF2-40B4-BE49-F238E27FC236}">
              <a16:creationId xmlns:a16="http://schemas.microsoft.com/office/drawing/2014/main" id="{0244B11B-4CA0-49C3-AD61-6F82801FBA1F}"/>
            </a:ext>
          </a:extLst>
        </xdr:cNvPr>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76498</xdr:rowOff>
    </xdr:from>
    <xdr:to>
      <xdr:col>81</xdr:col>
      <xdr:colOff>50800</xdr:colOff>
      <xdr:row>79</xdr:row>
      <xdr:rowOff>97332</xdr:rowOff>
    </xdr:to>
    <xdr:cxnSp macro="">
      <xdr:nvCxnSpPr>
        <xdr:cNvPr id="634" name="直線コネクタ 633">
          <a:extLst>
            <a:ext uri="{FF2B5EF4-FFF2-40B4-BE49-F238E27FC236}">
              <a16:creationId xmlns:a16="http://schemas.microsoft.com/office/drawing/2014/main" id="{203ACFA0-494E-4B08-88DD-AC9C75A39D6E}"/>
            </a:ext>
          </a:extLst>
        </xdr:cNvPr>
        <xdr:cNvCxnSpPr/>
      </xdr:nvCxnSpPr>
      <xdr:spPr>
        <a:xfrm flipV="1">
          <a:off x="14592300" y="13621048"/>
          <a:ext cx="889000" cy="2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5" name="フローチャート: 判断 634">
          <a:extLst>
            <a:ext uri="{FF2B5EF4-FFF2-40B4-BE49-F238E27FC236}">
              <a16:creationId xmlns:a16="http://schemas.microsoft.com/office/drawing/2014/main" id="{05AADD4A-6DE8-470B-ADB7-45A0532DE153}"/>
            </a:ext>
          </a:extLst>
        </xdr:cNvPr>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103928</xdr:rowOff>
    </xdr:from>
    <xdr:ext cx="469744" cy="259045"/>
    <xdr:sp macro="" textlink="">
      <xdr:nvSpPr>
        <xdr:cNvPr id="636" name="テキスト ボックス 635">
          <a:extLst>
            <a:ext uri="{FF2B5EF4-FFF2-40B4-BE49-F238E27FC236}">
              <a16:creationId xmlns:a16="http://schemas.microsoft.com/office/drawing/2014/main" id="{D5AB9157-A075-4F44-9B4D-AB91B676E522}"/>
            </a:ext>
          </a:extLst>
        </xdr:cNvPr>
        <xdr:cNvSpPr txBox="1"/>
      </xdr:nvSpPr>
      <xdr:spPr>
        <a:xfrm>
          <a:off x="15246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97332</xdr:rowOff>
    </xdr:from>
    <xdr:to>
      <xdr:col>76</xdr:col>
      <xdr:colOff>114300</xdr:colOff>
      <xdr:row>79</xdr:row>
      <xdr:rowOff>98834</xdr:rowOff>
    </xdr:to>
    <xdr:cxnSp macro="">
      <xdr:nvCxnSpPr>
        <xdr:cNvPr id="637" name="直線コネクタ 636">
          <a:extLst>
            <a:ext uri="{FF2B5EF4-FFF2-40B4-BE49-F238E27FC236}">
              <a16:creationId xmlns:a16="http://schemas.microsoft.com/office/drawing/2014/main" id="{269F8898-992E-4501-A217-25FC735AB699}"/>
            </a:ext>
          </a:extLst>
        </xdr:cNvPr>
        <xdr:cNvCxnSpPr/>
      </xdr:nvCxnSpPr>
      <xdr:spPr>
        <a:xfrm flipV="1">
          <a:off x="13703300" y="13641882"/>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38" name="フローチャート: 判断 637">
          <a:extLst>
            <a:ext uri="{FF2B5EF4-FFF2-40B4-BE49-F238E27FC236}">
              <a16:creationId xmlns:a16="http://schemas.microsoft.com/office/drawing/2014/main" id="{AEDE3244-77CF-4D5B-ADB5-9013FBC5708C}"/>
            </a:ext>
          </a:extLst>
        </xdr:cNvPr>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84377</xdr:rowOff>
    </xdr:from>
    <xdr:ext cx="469744" cy="259045"/>
    <xdr:sp macro="" textlink="">
      <xdr:nvSpPr>
        <xdr:cNvPr id="639" name="テキスト ボックス 638">
          <a:extLst>
            <a:ext uri="{FF2B5EF4-FFF2-40B4-BE49-F238E27FC236}">
              <a16:creationId xmlns:a16="http://schemas.microsoft.com/office/drawing/2014/main" id="{22F28D83-946F-47BA-A9B6-82A3B4C94411}"/>
            </a:ext>
          </a:extLst>
        </xdr:cNvPr>
        <xdr:cNvSpPr txBox="1"/>
      </xdr:nvSpPr>
      <xdr:spPr>
        <a:xfrm>
          <a:off x="14357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43524</xdr:rowOff>
    </xdr:from>
    <xdr:to>
      <xdr:col>71</xdr:col>
      <xdr:colOff>177800</xdr:colOff>
      <xdr:row>79</xdr:row>
      <xdr:rowOff>98834</xdr:rowOff>
    </xdr:to>
    <xdr:cxnSp macro="">
      <xdr:nvCxnSpPr>
        <xdr:cNvPr id="640" name="直線コネクタ 639">
          <a:extLst>
            <a:ext uri="{FF2B5EF4-FFF2-40B4-BE49-F238E27FC236}">
              <a16:creationId xmlns:a16="http://schemas.microsoft.com/office/drawing/2014/main" id="{08FBFA7D-DC57-4177-A7F6-0E47D75038B3}"/>
            </a:ext>
          </a:extLst>
        </xdr:cNvPr>
        <xdr:cNvCxnSpPr/>
      </xdr:nvCxnSpPr>
      <xdr:spPr>
        <a:xfrm>
          <a:off x="12814300" y="13588074"/>
          <a:ext cx="889000" cy="5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168453</xdr:rowOff>
    </xdr:from>
    <xdr:to>
      <xdr:col>72</xdr:col>
      <xdr:colOff>38100</xdr:colOff>
      <xdr:row>79</xdr:row>
      <xdr:rowOff>98603</xdr:rowOff>
    </xdr:to>
    <xdr:sp macro="" textlink="">
      <xdr:nvSpPr>
        <xdr:cNvPr id="641" name="フローチャート: 判断 640">
          <a:extLst>
            <a:ext uri="{FF2B5EF4-FFF2-40B4-BE49-F238E27FC236}">
              <a16:creationId xmlns:a16="http://schemas.microsoft.com/office/drawing/2014/main" id="{3E5A7E03-E6E0-4AA6-BEC7-6C34E1EF4CEE}"/>
            </a:ext>
          </a:extLst>
        </xdr:cNvPr>
        <xdr:cNvSpPr/>
      </xdr:nvSpPr>
      <xdr:spPr>
        <a:xfrm>
          <a:off x="13652500" y="13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115130</xdr:rowOff>
    </xdr:from>
    <xdr:ext cx="469744" cy="259045"/>
    <xdr:sp macro="" textlink="">
      <xdr:nvSpPr>
        <xdr:cNvPr id="642" name="テキスト ボックス 641">
          <a:extLst>
            <a:ext uri="{FF2B5EF4-FFF2-40B4-BE49-F238E27FC236}">
              <a16:creationId xmlns:a16="http://schemas.microsoft.com/office/drawing/2014/main" id="{45B2AC4B-6E0E-4C18-AC5E-D18ED73B53DC}"/>
            </a:ext>
          </a:extLst>
        </xdr:cNvPr>
        <xdr:cNvSpPr txBox="1"/>
      </xdr:nvSpPr>
      <xdr:spPr>
        <a:xfrm>
          <a:off x="13468428" y="1331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157806</xdr:rowOff>
    </xdr:from>
    <xdr:to>
      <xdr:col>67</xdr:col>
      <xdr:colOff>101600</xdr:colOff>
      <xdr:row>79</xdr:row>
      <xdr:rowOff>87956</xdr:rowOff>
    </xdr:to>
    <xdr:sp macro="" textlink="">
      <xdr:nvSpPr>
        <xdr:cNvPr id="643" name="フローチャート: 判断 642">
          <a:extLst>
            <a:ext uri="{FF2B5EF4-FFF2-40B4-BE49-F238E27FC236}">
              <a16:creationId xmlns:a16="http://schemas.microsoft.com/office/drawing/2014/main" id="{D7E7903C-891E-49EE-B22F-3CA7BCB14A59}"/>
            </a:ext>
          </a:extLst>
        </xdr:cNvPr>
        <xdr:cNvSpPr/>
      </xdr:nvSpPr>
      <xdr:spPr>
        <a:xfrm>
          <a:off x="12763500" y="135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104483</xdr:rowOff>
    </xdr:from>
    <xdr:ext cx="469744" cy="259045"/>
    <xdr:sp macro="" textlink="">
      <xdr:nvSpPr>
        <xdr:cNvPr id="644" name="テキスト ボックス 643">
          <a:extLst>
            <a:ext uri="{FF2B5EF4-FFF2-40B4-BE49-F238E27FC236}">
              <a16:creationId xmlns:a16="http://schemas.microsoft.com/office/drawing/2014/main" id="{F17BDFA9-B88C-496F-9FD4-56C22177A52B}"/>
            </a:ext>
          </a:extLst>
        </xdr:cNvPr>
        <xdr:cNvSpPr txBox="1"/>
      </xdr:nvSpPr>
      <xdr:spPr>
        <a:xfrm>
          <a:off x="12579428" y="1330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FE8367C3-5CEB-4283-9765-3469680D6BCD}"/>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F50591EC-9F22-433B-9CDF-F7E9E46A2357}"/>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CDFFB1BB-E804-4A30-AE55-4558A5666751}"/>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C269B3A5-5977-4257-808C-E87CECD8D24C}"/>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A7F70860-DDCB-4E79-8F68-77C828D6ACFB}"/>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158035</xdr:rowOff>
    </xdr:from>
    <xdr:to>
      <xdr:col>85</xdr:col>
      <xdr:colOff>177800</xdr:colOff>
      <xdr:row>79</xdr:row>
      <xdr:rowOff>88185</xdr:rowOff>
    </xdr:to>
    <xdr:sp macro="" textlink="">
      <xdr:nvSpPr>
        <xdr:cNvPr id="650" name="楕円 649">
          <a:extLst>
            <a:ext uri="{FF2B5EF4-FFF2-40B4-BE49-F238E27FC236}">
              <a16:creationId xmlns:a16="http://schemas.microsoft.com/office/drawing/2014/main" id="{BE15D55E-96D7-46A6-9D99-78CFDA00EF41}"/>
            </a:ext>
          </a:extLst>
        </xdr:cNvPr>
        <xdr:cNvSpPr/>
      </xdr:nvSpPr>
      <xdr:spPr>
        <a:xfrm>
          <a:off x="16268700" y="1353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117412</xdr:rowOff>
    </xdr:from>
    <xdr:ext cx="469744" cy="259045"/>
    <xdr:sp macro="" textlink="">
      <xdr:nvSpPr>
        <xdr:cNvPr id="651" name="災害復旧費該当値テキスト">
          <a:extLst>
            <a:ext uri="{FF2B5EF4-FFF2-40B4-BE49-F238E27FC236}">
              <a16:creationId xmlns:a16="http://schemas.microsoft.com/office/drawing/2014/main" id="{1037CB76-AD1E-477D-B958-673EA791A1DB}"/>
            </a:ext>
          </a:extLst>
        </xdr:cNvPr>
        <xdr:cNvSpPr txBox="1"/>
      </xdr:nvSpPr>
      <xdr:spPr>
        <a:xfrm>
          <a:off x="16370300" y="1331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25698</xdr:rowOff>
    </xdr:from>
    <xdr:to>
      <xdr:col>81</xdr:col>
      <xdr:colOff>101600</xdr:colOff>
      <xdr:row>79</xdr:row>
      <xdr:rowOff>127298</xdr:rowOff>
    </xdr:to>
    <xdr:sp macro="" textlink="">
      <xdr:nvSpPr>
        <xdr:cNvPr id="652" name="楕円 651">
          <a:extLst>
            <a:ext uri="{FF2B5EF4-FFF2-40B4-BE49-F238E27FC236}">
              <a16:creationId xmlns:a16="http://schemas.microsoft.com/office/drawing/2014/main" id="{001B1B64-6FFF-42B0-B320-7B9DBC921C3C}"/>
            </a:ext>
          </a:extLst>
        </xdr:cNvPr>
        <xdr:cNvSpPr/>
      </xdr:nvSpPr>
      <xdr:spPr>
        <a:xfrm>
          <a:off x="15430500" y="135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118425</xdr:rowOff>
    </xdr:from>
    <xdr:ext cx="469744" cy="259045"/>
    <xdr:sp macro="" textlink="">
      <xdr:nvSpPr>
        <xdr:cNvPr id="653" name="テキスト ボックス 652">
          <a:extLst>
            <a:ext uri="{FF2B5EF4-FFF2-40B4-BE49-F238E27FC236}">
              <a16:creationId xmlns:a16="http://schemas.microsoft.com/office/drawing/2014/main" id="{DD227D81-CACA-4F39-9E45-F302BA2F4A95}"/>
            </a:ext>
          </a:extLst>
        </xdr:cNvPr>
        <xdr:cNvSpPr txBox="1"/>
      </xdr:nvSpPr>
      <xdr:spPr>
        <a:xfrm>
          <a:off x="15246428" y="1366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46532</xdr:rowOff>
    </xdr:from>
    <xdr:to>
      <xdr:col>76</xdr:col>
      <xdr:colOff>165100</xdr:colOff>
      <xdr:row>79</xdr:row>
      <xdr:rowOff>148132</xdr:rowOff>
    </xdr:to>
    <xdr:sp macro="" textlink="">
      <xdr:nvSpPr>
        <xdr:cNvPr id="654" name="楕円 653">
          <a:extLst>
            <a:ext uri="{FF2B5EF4-FFF2-40B4-BE49-F238E27FC236}">
              <a16:creationId xmlns:a16="http://schemas.microsoft.com/office/drawing/2014/main" id="{FE6C2247-4D1D-4F80-8A11-F793A6071330}"/>
            </a:ext>
          </a:extLst>
        </xdr:cNvPr>
        <xdr:cNvSpPr/>
      </xdr:nvSpPr>
      <xdr:spPr>
        <a:xfrm>
          <a:off x="14541500" y="1359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139259</xdr:rowOff>
    </xdr:from>
    <xdr:ext cx="378565" cy="259045"/>
    <xdr:sp macro="" textlink="">
      <xdr:nvSpPr>
        <xdr:cNvPr id="655" name="テキスト ボックス 654">
          <a:extLst>
            <a:ext uri="{FF2B5EF4-FFF2-40B4-BE49-F238E27FC236}">
              <a16:creationId xmlns:a16="http://schemas.microsoft.com/office/drawing/2014/main" id="{28390CCE-C891-4439-8834-1A3D308636CF}"/>
            </a:ext>
          </a:extLst>
        </xdr:cNvPr>
        <xdr:cNvSpPr txBox="1"/>
      </xdr:nvSpPr>
      <xdr:spPr>
        <a:xfrm>
          <a:off x="14403017" y="13683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48034</xdr:rowOff>
    </xdr:from>
    <xdr:to>
      <xdr:col>72</xdr:col>
      <xdr:colOff>38100</xdr:colOff>
      <xdr:row>79</xdr:row>
      <xdr:rowOff>149634</xdr:rowOff>
    </xdr:to>
    <xdr:sp macro="" textlink="">
      <xdr:nvSpPr>
        <xdr:cNvPr id="656" name="楕円 655">
          <a:extLst>
            <a:ext uri="{FF2B5EF4-FFF2-40B4-BE49-F238E27FC236}">
              <a16:creationId xmlns:a16="http://schemas.microsoft.com/office/drawing/2014/main" id="{7BB0BA1E-F7C5-473D-AA55-46EAD4C9E997}"/>
            </a:ext>
          </a:extLst>
        </xdr:cNvPr>
        <xdr:cNvSpPr/>
      </xdr:nvSpPr>
      <xdr:spPr>
        <a:xfrm>
          <a:off x="13652500" y="1359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140761</xdr:rowOff>
    </xdr:from>
    <xdr:ext cx="249299" cy="259045"/>
    <xdr:sp macro="" textlink="">
      <xdr:nvSpPr>
        <xdr:cNvPr id="657" name="テキスト ボックス 656">
          <a:extLst>
            <a:ext uri="{FF2B5EF4-FFF2-40B4-BE49-F238E27FC236}">
              <a16:creationId xmlns:a16="http://schemas.microsoft.com/office/drawing/2014/main" id="{479CF70F-714F-4D08-826E-E03543396CBD}"/>
            </a:ext>
          </a:extLst>
        </xdr:cNvPr>
        <xdr:cNvSpPr txBox="1"/>
      </xdr:nvSpPr>
      <xdr:spPr>
        <a:xfrm>
          <a:off x="13578650" y="136853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164174</xdr:rowOff>
    </xdr:from>
    <xdr:to>
      <xdr:col>67</xdr:col>
      <xdr:colOff>101600</xdr:colOff>
      <xdr:row>79</xdr:row>
      <xdr:rowOff>94324</xdr:rowOff>
    </xdr:to>
    <xdr:sp macro="" textlink="">
      <xdr:nvSpPr>
        <xdr:cNvPr id="658" name="楕円 657">
          <a:extLst>
            <a:ext uri="{FF2B5EF4-FFF2-40B4-BE49-F238E27FC236}">
              <a16:creationId xmlns:a16="http://schemas.microsoft.com/office/drawing/2014/main" id="{9FC12DD6-70FD-4B52-9B9C-22A5E0FB4364}"/>
            </a:ext>
          </a:extLst>
        </xdr:cNvPr>
        <xdr:cNvSpPr/>
      </xdr:nvSpPr>
      <xdr:spPr>
        <a:xfrm>
          <a:off x="12763500" y="1353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85451</xdr:rowOff>
    </xdr:from>
    <xdr:ext cx="469744" cy="259045"/>
    <xdr:sp macro="" textlink="">
      <xdr:nvSpPr>
        <xdr:cNvPr id="659" name="テキスト ボックス 658">
          <a:extLst>
            <a:ext uri="{FF2B5EF4-FFF2-40B4-BE49-F238E27FC236}">
              <a16:creationId xmlns:a16="http://schemas.microsoft.com/office/drawing/2014/main" id="{CE9EDB23-FD32-452D-A660-684B916B2996}"/>
            </a:ext>
          </a:extLst>
        </xdr:cNvPr>
        <xdr:cNvSpPr txBox="1"/>
      </xdr:nvSpPr>
      <xdr:spPr>
        <a:xfrm>
          <a:off x="12579428" y="1363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850B297C-EB40-41FA-A8ED-DF317A4DF27B}"/>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9F1165FF-946A-4AC3-A1B9-14DCBF86B207}"/>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CC598C2-78EF-4F05-BD51-FEB5F8B18826}"/>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E58ACBD1-A047-449E-B0C2-802C4CBA06BC}"/>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8F3AE96F-10DB-4467-A866-8508A9F21A3D}"/>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F77545EC-EB3D-4205-972E-C519CE653F9C}"/>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8B134336-217E-447B-ACEB-3E5C2CBC5F69}"/>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488BA235-DD71-48D3-993A-AC86A0F83AD9}"/>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301E74BF-6B2B-4CE8-BF5D-D207CA0DB6A4}"/>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19BD2F6C-656E-41A1-A576-311ACBEDE792}"/>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914F8906-E8A6-4328-9863-AA9062E81258}"/>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C7465146-DACD-4BD2-BEB2-E9B8A2449007}"/>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34DEB704-D044-4194-B908-F8E9EE4AA274}"/>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778EA56C-2E76-4863-B1E0-E527BADA0012}"/>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7637C748-C27B-4850-9871-7BC8F51A0EBB}"/>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4A55DE78-28CE-47F5-8266-5D9FA2B6CE37}"/>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BB37C6B6-1193-46A8-A9A9-2C057F2D5438}"/>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33044E5C-54FA-472C-8104-3A40EF31FABD}"/>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DF726EF5-60B0-4B17-96BC-7BA1C0112899}"/>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1AD2BCB7-A613-437E-9F7C-27C9ECE4FE1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9E6A3D8B-F778-40D6-9E3D-518B46DAF253}"/>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60FF4745-50A0-45DC-A85D-A15B179FD4BA}"/>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D6F79F21-F9F4-4453-A924-60F1552B5582}"/>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3" name="直線コネクタ 682">
          <a:extLst>
            <a:ext uri="{FF2B5EF4-FFF2-40B4-BE49-F238E27FC236}">
              <a16:creationId xmlns:a16="http://schemas.microsoft.com/office/drawing/2014/main" id="{962F0E02-53E9-41B3-8FA7-8666B0FF4780}"/>
            </a:ext>
          </a:extLst>
        </xdr:cNvPr>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4" name="公債費最小値テキスト">
          <a:extLst>
            <a:ext uri="{FF2B5EF4-FFF2-40B4-BE49-F238E27FC236}">
              <a16:creationId xmlns:a16="http://schemas.microsoft.com/office/drawing/2014/main" id="{A8F18AA0-BFB0-48AD-BFCA-75283EFB360A}"/>
            </a:ext>
          </a:extLst>
        </xdr:cNvPr>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5" name="直線コネクタ 684">
          <a:extLst>
            <a:ext uri="{FF2B5EF4-FFF2-40B4-BE49-F238E27FC236}">
              <a16:creationId xmlns:a16="http://schemas.microsoft.com/office/drawing/2014/main" id="{F22F796C-D579-4089-8A06-F78E46AAC6A2}"/>
            </a:ext>
          </a:extLst>
        </xdr:cNvPr>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6" name="公債費最大値テキスト">
          <a:extLst>
            <a:ext uri="{FF2B5EF4-FFF2-40B4-BE49-F238E27FC236}">
              <a16:creationId xmlns:a16="http://schemas.microsoft.com/office/drawing/2014/main" id="{64015C57-5A50-4D03-BB6B-57C6E5D5639B}"/>
            </a:ext>
          </a:extLst>
        </xdr:cNvPr>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7" name="直線コネクタ 686">
          <a:extLst>
            <a:ext uri="{FF2B5EF4-FFF2-40B4-BE49-F238E27FC236}">
              <a16:creationId xmlns:a16="http://schemas.microsoft.com/office/drawing/2014/main" id="{85D785D4-3F9B-4D13-A551-5A4F73FFA2E8}"/>
            </a:ext>
          </a:extLst>
        </xdr:cNvPr>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103063</xdr:rowOff>
    </xdr:from>
    <xdr:to>
      <xdr:col>85</xdr:col>
      <xdr:colOff>127000</xdr:colOff>
      <xdr:row>96</xdr:row>
      <xdr:rowOff>118546</xdr:rowOff>
    </xdr:to>
    <xdr:cxnSp macro="">
      <xdr:nvCxnSpPr>
        <xdr:cNvPr id="688" name="直線コネクタ 687">
          <a:extLst>
            <a:ext uri="{FF2B5EF4-FFF2-40B4-BE49-F238E27FC236}">
              <a16:creationId xmlns:a16="http://schemas.microsoft.com/office/drawing/2014/main" id="{0228103C-D237-42DF-9F24-45DF96F36935}"/>
            </a:ext>
          </a:extLst>
        </xdr:cNvPr>
        <xdr:cNvCxnSpPr/>
      </xdr:nvCxnSpPr>
      <xdr:spPr>
        <a:xfrm>
          <a:off x="15481300" y="16562263"/>
          <a:ext cx="838200" cy="1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87896</xdr:rowOff>
    </xdr:from>
    <xdr:ext cx="534377" cy="259045"/>
    <xdr:sp macro="" textlink="">
      <xdr:nvSpPr>
        <xdr:cNvPr id="689" name="公債費平均値テキスト">
          <a:extLst>
            <a:ext uri="{FF2B5EF4-FFF2-40B4-BE49-F238E27FC236}">
              <a16:creationId xmlns:a16="http://schemas.microsoft.com/office/drawing/2014/main" id="{E5893DCF-8366-43B9-9EF1-6760A338D665}"/>
            </a:ext>
          </a:extLst>
        </xdr:cNvPr>
        <xdr:cNvSpPr txBox="1"/>
      </xdr:nvSpPr>
      <xdr:spPr>
        <a:xfrm>
          <a:off x="16370300" y="1637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0" name="フローチャート: 判断 689">
          <a:extLst>
            <a:ext uri="{FF2B5EF4-FFF2-40B4-BE49-F238E27FC236}">
              <a16:creationId xmlns:a16="http://schemas.microsoft.com/office/drawing/2014/main" id="{48D972FE-8A4B-43C5-BD04-F26F00957063}"/>
            </a:ext>
          </a:extLst>
        </xdr:cNvPr>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103063</xdr:rowOff>
    </xdr:from>
    <xdr:to>
      <xdr:col>81</xdr:col>
      <xdr:colOff>50800</xdr:colOff>
      <xdr:row>96</xdr:row>
      <xdr:rowOff>123034</xdr:rowOff>
    </xdr:to>
    <xdr:cxnSp macro="">
      <xdr:nvCxnSpPr>
        <xdr:cNvPr id="691" name="直線コネクタ 690">
          <a:extLst>
            <a:ext uri="{FF2B5EF4-FFF2-40B4-BE49-F238E27FC236}">
              <a16:creationId xmlns:a16="http://schemas.microsoft.com/office/drawing/2014/main" id="{4EB9E5C5-DD30-4588-BFC9-6B9697F292ED}"/>
            </a:ext>
          </a:extLst>
        </xdr:cNvPr>
        <xdr:cNvCxnSpPr/>
      </xdr:nvCxnSpPr>
      <xdr:spPr>
        <a:xfrm flipV="1">
          <a:off x="14592300" y="16562263"/>
          <a:ext cx="889000" cy="1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2" name="フローチャート: 判断 691">
          <a:extLst>
            <a:ext uri="{FF2B5EF4-FFF2-40B4-BE49-F238E27FC236}">
              <a16:creationId xmlns:a16="http://schemas.microsoft.com/office/drawing/2014/main" id="{34D35D93-B4F8-4356-848E-A2982E4B933D}"/>
            </a:ext>
          </a:extLst>
        </xdr:cNvPr>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164478</xdr:rowOff>
    </xdr:from>
    <xdr:ext cx="534377" cy="259045"/>
    <xdr:sp macro="" textlink="">
      <xdr:nvSpPr>
        <xdr:cNvPr id="693" name="テキスト ボックス 692">
          <a:extLst>
            <a:ext uri="{FF2B5EF4-FFF2-40B4-BE49-F238E27FC236}">
              <a16:creationId xmlns:a16="http://schemas.microsoft.com/office/drawing/2014/main" id="{B1C93AE8-F9B4-49B7-8622-0913F979A902}"/>
            </a:ext>
          </a:extLst>
        </xdr:cNvPr>
        <xdr:cNvSpPr txBox="1"/>
      </xdr:nvSpPr>
      <xdr:spPr>
        <a:xfrm>
          <a:off x="15214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100884</xdr:rowOff>
    </xdr:from>
    <xdr:to>
      <xdr:col>76</xdr:col>
      <xdr:colOff>114300</xdr:colOff>
      <xdr:row>96</xdr:row>
      <xdr:rowOff>123034</xdr:rowOff>
    </xdr:to>
    <xdr:cxnSp macro="">
      <xdr:nvCxnSpPr>
        <xdr:cNvPr id="694" name="直線コネクタ 693">
          <a:extLst>
            <a:ext uri="{FF2B5EF4-FFF2-40B4-BE49-F238E27FC236}">
              <a16:creationId xmlns:a16="http://schemas.microsoft.com/office/drawing/2014/main" id="{554AF9D1-D1F5-4A34-A9C0-3F0DCA8942D5}"/>
            </a:ext>
          </a:extLst>
        </xdr:cNvPr>
        <xdr:cNvCxnSpPr/>
      </xdr:nvCxnSpPr>
      <xdr:spPr>
        <a:xfrm>
          <a:off x="13703300" y="16560084"/>
          <a:ext cx="889000" cy="2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5" name="フローチャート: 判断 694">
          <a:extLst>
            <a:ext uri="{FF2B5EF4-FFF2-40B4-BE49-F238E27FC236}">
              <a16:creationId xmlns:a16="http://schemas.microsoft.com/office/drawing/2014/main" id="{5E80B90E-E432-4561-91CF-546B64C4559E}"/>
            </a:ext>
          </a:extLst>
        </xdr:cNvPr>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168688</xdr:rowOff>
    </xdr:from>
    <xdr:ext cx="534377" cy="259045"/>
    <xdr:sp macro="" textlink="">
      <xdr:nvSpPr>
        <xdr:cNvPr id="696" name="テキスト ボックス 695">
          <a:extLst>
            <a:ext uri="{FF2B5EF4-FFF2-40B4-BE49-F238E27FC236}">
              <a16:creationId xmlns:a16="http://schemas.microsoft.com/office/drawing/2014/main" id="{0F06F3E8-8BF5-4626-8623-136B568C4084}"/>
            </a:ext>
          </a:extLst>
        </xdr:cNvPr>
        <xdr:cNvSpPr txBox="1"/>
      </xdr:nvSpPr>
      <xdr:spPr>
        <a:xfrm>
          <a:off x="14325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35489</xdr:rowOff>
    </xdr:from>
    <xdr:to>
      <xdr:col>71</xdr:col>
      <xdr:colOff>177800</xdr:colOff>
      <xdr:row>96</xdr:row>
      <xdr:rowOff>100884</xdr:rowOff>
    </xdr:to>
    <xdr:cxnSp macro="">
      <xdr:nvCxnSpPr>
        <xdr:cNvPr id="697" name="直線コネクタ 696">
          <a:extLst>
            <a:ext uri="{FF2B5EF4-FFF2-40B4-BE49-F238E27FC236}">
              <a16:creationId xmlns:a16="http://schemas.microsoft.com/office/drawing/2014/main" id="{EF33BA6F-8551-48F4-BFF2-414C710395C6}"/>
            </a:ext>
          </a:extLst>
        </xdr:cNvPr>
        <xdr:cNvCxnSpPr/>
      </xdr:nvCxnSpPr>
      <xdr:spPr>
        <a:xfrm>
          <a:off x="12814300" y="16494689"/>
          <a:ext cx="889000" cy="6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698" name="フローチャート: 判断 697">
          <a:extLst>
            <a:ext uri="{FF2B5EF4-FFF2-40B4-BE49-F238E27FC236}">
              <a16:creationId xmlns:a16="http://schemas.microsoft.com/office/drawing/2014/main" id="{9FDFD0A7-35A9-4114-9C7D-E4752CFA6BD1}"/>
            </a:ext>
          </a:extLst>
        </xdr:cNvPr>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162496</xdr:rowOff>
    </xdr:from>
    <xdr:ext cx="534377" cy="259045"/>
    <xdr:sp macro="" textlink="">
      <xdr:nvSpPr>
        <xdr:cNvPr id="699" name="テキスト ボックス 698">
          <a:extLst>
            <a:ext uri="{FF2B5EF4-FFF2-40B4-BE49-F238E27FC236}">
              <a16:creationId xmlns:a16="http://schemas.microsoft.com/office/drawing/2014/main" id="{00796F8B-0296-4CDE-9AFF-AFA3738A750D}"/>
            </a:ext>
          </a:extLst>
        </xdr:cNvPr>
        <xdr:cNvSpPr txBox="1"/>
      </xdr:nvSpPr>
      <xdr:spPr>
        <a:xfrm>
          <a:off x="13436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700" name="フローチャート: 判断 699">
          <a:extLst>
            <a:ext uri="{FF2B5EF4-FFF2-40B4-BE49-F238E27FC236}">
              <a16:creationId xmlns:a16="http://schemas.microsoft.com/office/drawing/2014/main" id="{D615EBC7-2017-43DE-B4B0-7BBF1FF107EE}"/>
            </a:ext>
          </a:extLst>
        </xdr:cNvPr>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134269</xdr:rowOff>
    </xdr:from>
    <xdr:ext cx="534377" cy="259045"/>
    <xdr:sp macro="" textlink="">
      <xdr:nvSpPr>
        <xdr:cNvPr id="701" name="テキスト ボックス 700">
          <a:extLst>
            <a:ext uri="{FF2B5EF4-FFF2-40B4-BE49-F238E27FC236}">
              <a16:creationId xmlns:a16="http://schemas.microsoft.com/office/drawing/2014/main" id="{8510B926-9D87-4C76-B19F-50D3A9E9D212}"/>
            </a:ext>
          </a:extLst>
        </xdr:cNvPr>
        <xdr:cNvSpPr txBox="1"/>
      </xdr:nvSpPr>
      <xdr:spPr>
        <a:xfrm>
          <a:off x="12547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9C885976-EF44-49E7-A9AE-DE0B0D939291}"/>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BBF43BEE-DE2B-48CE-AF75-3683E04E5393}"/>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CDA597C9-CE39-4B0E-BA8D-68D47288464A}"/>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19624F42-DA9B-4789-B6E2-190C54ABD977}"/>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57B34BF7-F69D-4051-AAA7-3388F5C0D0B1}"/>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67746</xdr:rowOff>
    </xdr:from>
    <xdr:to>
      <xdr:col>85</xdr:col>
      <xdr:colOff>177800</xdr:colOff>
      <xdr:row>96</xdr:row>
      <xdr:rowOff>169346</xdr:rowOff>
    </xdr:to>
    <xdr:sp macro="" textlink="">
      <xdr:nvSpPr>
        <xdr:cNvPr id="707" name="楕円 706">
          <a:extLst>
            <a:ext uri="{FF2B5EF4-FFF2-40B4-BE49-F238E27FC236}">
              <a16:creationId xmlns:a16="http://schemas.microsoft.com/office/drawing/2014/main" id="{9BCE5AB0-B8A5-4EE6-A5E0-E4E037D97F27}"/>
            </a:ext>
          </a:extLst>
        </xdr:cNvPr>
        <xdr:cNvSpPr/>
      </xdr:nvSpPr>
      <xdr:spPr>
        <a:xfrm>
          <a:off x="16268700" y="1652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46173</xdr:rowOff>
    </xdr:from>
    <xdr:ext cx="534377" cy="259045"/>
    <xdr:sp macro="" textlink="">
      <xdr:nvSpPr>
        <xdr:cNvPr id="708" name="公債費該当値テキスト">
          <a:extLst>
            <a:ext uri="{FF2B5EF4-FFF2-40B4-BE49-F238E27FC236}">
              <a16:creationId xmlns:a16="http://schemas.microsoft.com/office/drawing/2014/main" id="{D480215F-B101-474B-92F8-79312FD54E85}"/>
            </a:ext>
          </a:extLst>
        </xdr:cNvPr>
        <xdr:cNvSpPr txBox="1"/>
      </xdr:nvSpPr>
      <xdr:spPr>
        <a:xfrm>
          <a:off x="16370300" y="1650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52263</xdr:rowOff>
    </xdr:from>
    <xdr:to>
      <xdr:col>81</xdr:col>
      <xdr:colOff>101600</xdr:colOff>
      <xdr:row>96</xdr:row>
      <xdr:rowOff>153863</xdr:rowOff>
    </xdr:to>
    <xdr:sp macro="" textlink="">
      <xdr:nvSpPr>
        <xdr:cNvPr id="709" name="楕円 708">
          <a:extLst>
            <a:ext uri="{FF2B5EF4-FFF2-40B4-BE49-F238E27FC236}">
              <a16:creationId xmlns:a16="http://schemas.microsoft.com/office/drawing/2014/main" id="{2F4D9B3E-3217-43C4-8291-D1B2560EA034}"/>
            </a:ext>
          </a:extLst>
        </xdr:cNvPr>
        <xdr:cNvSpPr/>
      </xdr:nvSpPr>
      <xdr:spPr>
        <a:xfrm>
          <a:off x="15430500" y="1651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144990</xdr:rowOff>
    </xdr:from>
    <xdr:ext cx="534377" cy="259045"/>
    <xdr:sp macro="" textlink="">
      <xdr:nvSpPr>
        <xdr:cNvPr id="710" name="テキスト ボックス 709">
          <a:extLst>
            <a:ext uri="{FF2B5EF4-FFF2-40B4-BE49-F238E27FC236}">
              <a16:creationId xmlns:a16="http://schemas.microsoft.com/office/drawing/2014/main" id="{77A35554-0EEE-4FF9-BCF0-6A7CA1F0FBDE}"/>
            </a:ext>
          </a:extLst>
        </xdr:cNvPr>
        <xdr:cNvSpPr txBox="1"/>
      </xdr:nvSpPr>
      <xdr:spPr>
        <a:xfrm>
          <a:off x="15214111" y="1660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72234</xdr:rowOff>
    </xdr:from>
    <xdr:to>
      <xdr:col>76</xdr:col>
      <xdr:colOff>165100</xdr:colOff>
      <xdr:row>97</xdr:row>
      <xdr:rowOff>2384</xdr:rowOff>
    </xdr:to>
    <xdr:sp macro="" textlink="">
      <xdr:nvSpPr>
        <xdr:cNvPr id="711" name="楕円 710">
          <a:extLst>
            <a:ext uri="{FF2B5EF4-FFF2-40B4-BE49-F238E27FC236}">
              <a16:creationId xmlns:a16="http://schemas.microsoft.com/office/drawing/2014/main" id="{84D68B0A-E694-4D9C-A13C-EB7D5B299E7A}"/>
            </a:ext>
          </a:extLst>
        </xdr:cNvPr>
        <xdr:cNvSpPr/>
      </xdr:nvSpPr>
      <xdr:spPr>
        <a:xfrm>
          <a:off x="14541500" y="1653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18911</xdr:rowOff>
    </xdr:from>
    <xdr:ext cx="534377" cy="259045"/>
    <xdr:sp macro="" textlink="">
      <xdr:nvSpPr>
        <xdr:cNvPr id="712" name="テキスト ボックス 711">
          <a:extLst>
            <a:ext uri="{FF2B5EF4-FFF2-40B4-BE49-F238E27FC236}">
              <a16:creationId xmlns:a16="http://schemas.microsoft.com/office/drawing/2014/main" id="{0AB79B86-6D3E-45B4-89DF-C38BA6256485}"/>
            </a:ext>
          </a:extLst>
        </xdr:cNvPr>
        <xdr:cNvSpPr txBox="1"/>
      </xdr:nvSpPr>
      <xdr:spPr>
        <a:xfrm>
          <a:off x="14325111" y="1630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50084</xdr:rowOff>
    </xdr:from>
    <xdr:to>
      <xdr:col>72</xdr:col>
      <xdr:colOff>38100</xdr:colOff>
      <xdr:row>96</xdr:row>
      <xdr:rowOff>151684</xdr:rowOff>
    </xdr:to>
    <xdr:sp macro="" textlink="">
      <xdr:nvSpPr>
        <xdr:cNvPr id="713" name="楕円 712">
          <a:extLst>
            <a:ext uri="{FF2B5EF4-FFF2-40B4-BE49-F238E27FC236}">
              <a16:creationId xmlns:a16="http://schemas.microsoft.com/office/drawing/2014/main" id="{82BF7B2D-0358-43AE-9BCB-36BA2003277A}"/>
            </a:ext>
          </a:extLst>
        </xdr:cNvPr>
        <xdr:cNvSpPr/>
      </xdr:nvSpPr>
      <xdr:spPr>
        <a:xfrm>
          <a:off x="13652500" y="1650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142811</xdr:rowOff>
    </xdr:from>
    <xdr:ext cx="534377" cy="259045"/>
    <xdr:sp macro="" textlink="">
      <xdr:nvSpPr>
        <xdr:cNvPr id="714" name="テキスト ボックス 713">
          <a:extLst>
            <a:ext uri="{FF2B5EF4-FFF2-40B4-BE49-F238E27FC236}">
              <a16:creationId xmlns:a16="http://schemas.microsoft.com/office/drawing/2014/main" id="{79C48612-CDEE-49E6-97A8-FCA1BC19EB81}"/>
            </a:ext>
          </a:extLst>
        </xdr:cNvPr>
        <xdr:cNvSpPr txBox="1"/>
      </xdr:nvSpPr>
      <xdr:spPr>
        <a:xfrm>
          <a:off x="13436111" y="1660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156139</xdr:rowOff>
    </xdr:from>
    <xdr:to>
      <xdr:col>67</xdr:col>
      <xdr:colOff>101600</xdr:colOff>
      <xdr:row>96</xdr:row>
      <xdr:rowOff>86289</xdr:rowOff>
    </xdr:to>
    <xdr:sp macro="" textlink="">
      <xdr:nvSpPr>
        <xdr:cNvPr id="715" name="楕円 714">
          <a:extLst>
            <a:ext uri="{FF2B5EF4-FFF2-40B4-BE49-F238E27FC236}">
              <a16:creationId xmlns:a16="http://schemas.microsoft.com/office/drawing/2014/main" id="{64112417-42BE-42BE-B08E-EBD21B8F33A5}"/>
            </a:ext>
          </a:extLst>
        </xdr:cNvPr>
        <xdr:cNvSpPr/>
      </xdr:nvSpPr>
      <xdr:spPr>
        <a:xfrm>
          <a:off x="12763500" y="1644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102816</xdr:rowOff>
    </xdr:from>
    <xdr:ext cx="534377" cy="259045"/>
    <xdr:sp macro="" textlink="">
      <xdr:nvSpPr>
        <xdr:cNvPr id="716" name="テキスト ボックス 715">
          <a:extLst>
            <a:ext uri="{FF2B5EF4-FFF2-40B4-BE49-F238E27FC236}">
              <a16:creationId xmlns:a16="http://schemas.microsoft.com/office/drawing/2014/main" id="{505A5426-9864-46A1-BAB5-13175A157BAF}"/>
            </a:ext>
          </a:extLst>
        </xdr:cNvPr>
        <xdr:cNvSpPr txBox="1"/>
      </xdr:nvSpPr>
      <xdr:spPr>
        <a:xfrm>
          <a:off x="12547111" y="1621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B063EC41-7DEC-4519-ACE5-B5927D04DE11}"/>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77E52DE4-D7E0-49CA-A86D-E867B9A266C2}"/>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6DB1B23-CBC4-4F19-B75A-C0C929A925EA}"/>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55612EE5-93CF-4EC2-B088-3FBF9EF97885}"/>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F25EBD99-C6ED-4EBE-BFEA-BE42EF9CDBB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F0B03B5-2C1D-4202-AB6C-FC3CFED12E6B}"/>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90B4573E-D6E0-4081-9417-947F70556757}"/>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CD824B4-8F06-4D20-8BB7-C49A6C9CE9FF}"/>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BC9B8B11-708A-4367-BBF9-2524775A19A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4531F9C5-2E52-4365-97A3-2654669C65DE}"/>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8093A027-0040-45A7-A802-FAB10D8BA2BC}"/>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90438CD2-75D1-4AC8-B1A4-0AF3AF7E8B93}"/>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E761A8BA-C584-47DA-A345-ED609A3893B6}"/>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A5B27778-4243-40D5-AA91-C7DDDDD33C02}"/>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AD3FFFAE-79B9-431E-BCF0-A352FBEB0639}"/>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1DEA2705-CB3A-4F7F-A292-8125FC8DD257}"/>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C6931476-4388-4A9F-A27F-DDEA968ACEEA}"/>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F56257FC-7E0E-4112-BF91-A0512FD74088}"/>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DAED7DDA-CB46-4C43-BEAE-9AB10DEB7913}"/>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877B9B73-4753-4C5C-8577-6A316056002E}"/>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9EE5D38F-0E28-4A0B-918C-862FA42E3BCD}"/>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a:extLst>
            <a:ext uri="{FF2B5EF4-FFF2-40B4-BE49-F238E27FC236}">
              <a16:creationId xmlns:a16="http://schemas.microsoft.com/office/drawing/2014/main" id="{B768D55E-498F-4019-A7B4-43758171885E}"/>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98DB2550-788C-4730-A002-0168E82FA4BA}"/>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170BF59A-6416-474E-97BC-0AA8A7339647}"/>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52EA205-4346-41C7-BD9B-26A37C3EC62F}"/>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BA632D54-5A71-40DF-8C7C-119A0F6E8CF6}"/>
            </a:ext>
          </a:extLst>
        </xdr:cNvPr>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43" name="諸支出金最小値テキスト">
          <a:extLst>
            <a:ext uri="{FF2B5EF4-FFF2-40B4-BE49-F238E27FC236}">
              <a16:creationId xmlns:a16="http://schemas.microsoft.com/office/drawing/2014/main" id="{41EC8E2C-B4C9-4E08-8718-2E1C205347BE}"/>
            </a:ext>
          </a:extLst>
        </xdr:cNvPr>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D0058899-1C20-4DDA-AFA5-91C48D8AB702}"/>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5" name="諸支出金最大値テキスト">
          <a:extLst>
            <a:ext uri="{FF2B5EF4-FFF2-40B4-BE49-F238E27FC236}">
              <a16:creationId xmlns:a16="http://schemas.microsoft.com/office/drawing/2014/main" id="{2C450822-A31B-4534-8B7D-9AF59C5BC652}"/>
            </a:ext>
          </a:extLst>
        </xdr:cNvPr>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46" name="直線コネクタ 745">
          <a:extLst>
            <a:ext uri="{FF2B5EF4-FFF2-40B4-BE49-F238E27FC236}">
              <a16:creationId xmlns:a16="http://schemas.microsoft.com/office/drawing/2014/main" id="{3CE83DEE-FBBE-4F5A-9366-B448172E86EE}"/>
            </a:ext>
          </a:extLst>
        </xdr:cNvPr>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17CF9541-97A3-48BA-A14D-582622171776}"/>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69976</xdr:rowOff>
    </xdr:from>
    <xdr:ext cx="249299" cy="259045"/>
    <xdr:sp macro="" textlink="">
      <xdr:nvSpPr>
        <xdr:cNvPr id="748" name="諸支出金平均値テキスト">
          <a:extLst>
            <a:ext uri="{FF2B5EF4-FFF2-40B4-BE49-F238E27FC236}">
              <a16:creationId xmlns:a16="http://schemas.microsoft.com/office/drawing/2014/main" id="{4A37642A-2E3C-4D3F-A69C-0809F548C371}"/>
            </a:ext>
          </a:extLst>
        </xdr:cNvPr>
        <xdr:cNvSpPr txBox="1"/>
      </xdr:nvSpPr>
      <xdr:spPr>
        <a:xfrm>
          <a:off x="22212300" y="6585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49" name="フローチャート: 判断 748">
          <a:extLst>
            <a:ext uri="{FF2B5EF4-FFF2-40B4-BE49-F238E27FC236}">
              <a16:creationId xmlns:a16="http://schemas.microsoft.com/office/drawing/2014/main" id="{C07AF46A-502B-47AB-A535-3671AFDA725F}"/>
            </a:ext>
          </a:extLst>
        </xdr:cNvPr>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988C59A9-F223-4429-8C12-31430A495E76}"/>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1" name="フローチャート: 判断 750">
          <a:extLst>
            <a:ext uri="{FF2B5EF4-FFF2-40B4-BE49-F238E27FC236}">
              <a16:creationId xmlns:a16="http://schemas.microsoft.com/office/drawing/2014/main" id="{EA75BB81-82B5-4756-B373-1352DF973B36}"/>
            </a:ext>
          </a:extLst>
        </xdr:cNvPr>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2" name="テキスト ボックス 751">
          <a:extLst>
            <a:ext uri="{FF2B5EF4-FFF2-40B4-BE49-F238E27FC236}">
              <a16:creationId xmlns:a16="http://schemas.microsoft.com/office/drawing/2014/main" id="{46A95EDD-D841-4B0A-B76C-D513D5640C30}"/>
            </a:ext>
          </a:extLst>
        </xdr:cNvPr>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DF1ED59B-F8A7-4D44-9D64-C1F9CA885D6B}"/>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54" name="フローチャート: 判断 753">
          <a:extLst>
            <a:ext uri="{FF2B5EF4-FFF2-40B4-BE49-F238E27FC236}">
              <a16:creationId xmlns:a16="http://schemas.microsoft.com/office/drawing/2014/main" id="{1BA07185-8514-40BB-AECE-403E273A0C3F}"/>
            </a:ext>
          </a:extLst>
        </xdr:cNvPr>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55" name="テキスト ボックス 754">
          <a:extLst>
            <a:ext uri="{FF2B5EF4-FFF2-40B4-BE49-F238E27FC236}">
              <a16:creationId xmlns:a16="http://schemas.microsoft.com/office/drawing/2014/main" id="{FDD19BBC-6830-4DFA-91A9-B05EFC38498F}"/>
            </a:ext>
          </a:extLst>
        </xdr:cNvPr>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A11DEAF5-390D-4948-9328-CA418F2C284F}"/>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157807</xdr:rowOff>
    </xdr:from>
    <xdr:to>
      <xdr:col>102</xdr:col>
      <xdr:colOff>165100</xdr:colOff>
      <xdr:row>39</xdr:row>
      <xdr:rowOff>87957</xdr:rowOff>
    </xdr:to>
    <xdr:sp macro="" textlink="">
      <xdr:nvSpPr>
        <xdr:cNvPr id="757" name="フローチャート: 判断 756">
          <a:extLst>
            <a:ext uri="{FF2B5EF4-FFF2-40B4-BE49-F238E27FC236}">
              <a16:creationId xmlns:a16="http://schemas.microsoft.com/office/drawing/2014/main" id="{D7CB7F1D-BD7C-4795-A2EC-DB5E1248490F}"/>
            </a:ext>
          </a:extLst>
        </xdr:cNvPr>
        <xdr:cNvSpPr/>
      </xdr:nvSpPr>
      <xdr:spPr>
        <a:xfrm>
          <a:off x="19494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104484</xdr:rowOff>
    </xdr:from>
    <xdr:ext cx="378565" cy="259045"/>
    <xdr:sp macro="" textlink="">
      <xdr:nvSpPr>
        <xdr:cNvPr id="758" name="テキスト ボックス 757">
          <a:extLst>
            <a:ext uri="{FF2B5EF4-FFF2-40B4-BE49-F238E27FC236}">
              <a16:creationId xmlns:a16="http://schemas.microsoft.com/office/drawing/2014/main" id="{451BDE98-F142-4F24-88CF-EDBA7AB657FA}"/>
            </a:ext>
          </a:extLst>
        </xdr:cNvPr>
        <xdr:cNvSpPr txBox="1"/>
      </xdr:nvSpPr>
      <xdr:spPr>
        <a:xfrm>
          <a:off x="19356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137233</xdr:rowOff>
    </xdr:from>
    <xdr:to>
      <xdr:col>98</xdr:col>
      <xdr:colOff>38100</xdr:colOff>
      <xdr:row>37</xdr:row>
      <xdr:rowOff>67383</xdr:rowOff>
    </xdr:to>
    <xdr:sp macro="" textlink="">
      <xdr:nvSpPr>
        <xdr:cNvPr id="759" name="フローチャート: 判断 758">
          <a:extLst>
            <a:ext uri="{FF2B5EF4-FFF2-40B4-BE49-F238E27FC236}">
              <a16:creationId xmlns:a16="http://schemas.microsoft.com/office/drawing/2014/main" id="{BC3E65A1-0CC5-407A-92FD-39C6AEA5DA52}"/>
            </a:ext>
          </a:extLst>
        </xdr:cNvPr>
        <xdr:cNvSpPr/>
      </xdr:nvSpPr>
      <xdr:spPr>
        <a:xfrm>
          <a:off x="18605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83910</xdr:rowOff>
    </xdr:from>
    <xdr:ext cx="469744" cy="259045"/>
    <xdr:sp macro="" textlink="">
      <xdr:nvSpPr>
        <xdr:cNvPr id="760" name="テキスト ボックス 759">
          <a:extLst>
            <a:ext uri="{FF2B5EF4-FFF2-40B4-BE49-F238E27FC236}">
              <a16:creationId xmlns:a16="http://schemas.microsoft.com/office/drawing/2014/main" id="{96B68ECD-FEEA-44B1-9F6E-C998FC733E95}"/>
            </a:ext>
          </a:extLst>
        </xdr:cNvPr>
        <xdr:cNvSpPr txBox="1"/>
      </xdr:nvSpPr>
      <xdr:spPr>
        <a:xfrm>
          <a:off x="18421428"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6E095E0A-3EFF-4FEF-9B9E-0D33F4EA0AA3}"/>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B820ACF3-DF1B-47C4-8922-2030463FDE0E}"/>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3C3C6C16-20C9-45C6-97B5-86896B415B56}"/>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8F237132-313D-4760-8664-E2EDB5D50233}"/>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A52D9ABD-BE3F-4C2F-ADB4-62DBCF21375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9363228B-0A56-424B-933D-A0ECAA294366}"/>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25525</xdr:rowOff>
    </xdr:from>
    <xdr:ext cx="249299" cy="259045"/>
    <xdr:sp macro="" textlink="">
      <xdr:nvSpPr>
        <xdr:cNvPr id="767" name="諸支出金該当値テキスト">
          <a:extLst>
            <a:ext uri="{FF2B5EF4-FFF2-40B4-BE49-F238E27FC236}">
              <a16:creationId xmlns:a16="http://schemas.microsoft.com/office/drawing/2014/main" id="{D3AE850E-F44B-4246-8015-DB77100243E4}"/>
            </a:ext>
          </a:extLst>
        </xdr:cNvPr>
        <xdr:cNvSpPr txBox="1"/>
      </xdr:nvSpPr>
      <xdr:spPr>
        <a:xfrm>
          <a:off x="22212300" y="6712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497BAA03-A696-4FF5-ACB3-5FBAF83ED3C5}"/>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453BFD0E-80F3-43E1-BB08-75EBB134CF41}"/>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6E527547-D9AE-4005-B66C-0092BA7EDBE7}"/>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3B2DC50-5D2F-49F5-8904-97DAF0E952E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BF4DAF6D-4F46-4E60-8F35-EEE9B9C26A31}"/>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ED7F7223-4A3C-4F9D-A390-00ECE737AD9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7C953733-3B46-4B08-B45D-E5A15A4F1B26}"/>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AC7E0137-7F89-4BD1-B1D5-43AEA6A1C05F}"/>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C6C3D239-D137-48F7-AF66-270F14F391E8}"/>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A33796E3-41F1-489C-B2F9-54E1837E4121}"/>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C2F564E9-D379-4F6A-9074-DBF8FEEBBFBB}"/>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AA7B16F5-F0C3-4F96-B164-BE4EF80AE713}"/>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4996FA6E-C586-4FD7-9AEA-FC7065D3BDB1}"/>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74E5285F-E917-418F-9FCE-EB973E4BE2DC}"/>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C28A635C-4B4D-4767-8E0F-3178AE7BEB3B}"/>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4CCECE5C-5ED7-4B82-B8FC-3E9BF3F4CA5E}"/>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F27D1EB5-6CDA-4D39-A029-DF818240BC2F}"/>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2C154526-512B-4A7B-9263-7A1D30A8479F}"/>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a:extLst>
            <a:ext uri="{FF2B5EF4-FFF2-40B4-BE49-F238E27FC236}">
              <a16:creationId xmlns:a16="http://schemas.microsoft.com/office/drawing/2014/main" id="{319A700E-DC2E-4425-8894-FC7DBCB256E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a:extLst>
            <a:ext uri="{FF2B5EF4-FFF2-40B4-BE49-F238E27FC236}">
              <a16:creationId xmlns:a16="http://schemas.microsoft.com/office/drawing/2014/main" id="{628B6233-6AD7-43E4-960E-A1DEF7B2F237}"/>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a:extLst>
            <a:ext uri="{FF2B5EF4-FFF2-40B4-BE49-F238E27FC236}">
              <a16:creationId xmlns:a16="http://schemas.microsoft.com/office/drawing/2014/main" id="{0ED30061-2F33-493E-A034-FEBD805FCFDF}"/>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9" name="テキスト ボックス 788">
          <a:extLst>
            <a:ext uri="{FF2B5EF4-FFF2-40B4-BE49-F238E27FC236}">
              <a16:creationId xmlns:a16="http://schemas.microsoft.com/office/drawing/2014/main" id="{15EF1960-8410-4D58-977D-8954EB9BD96B}"/>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AB361FAF-B40A-4AE2-9178-7F9F129CF864}"/>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1" name="テキスト ボックス 790">
          <a:extLst>
            <a:ext uri="{FF2B5EF4-FFF2-40B4-BE49-F238E27FC236}">
              <a16:creationId xmlns:a16="http://schemas.microsoft.com/office/drawing/2014/main" id="{9B126121-1529-4B2D-AA3C-08D760160469}"/>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a:extLst>
            <a:ext uri="{FF2B5EF4-FFF2-40B4-BE49-F238E27FC236}">
              <a16:creationId xmlns:a16="http://schemas.microsoft.com/office/drawing/2014/main" id="{00048EE6-4F8B-4272-A5C7-87984671A302}"/>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3" name="テキスト ボックス 792">
          <a:extLst>
            <a:ext uri="{FF2B5EF4-FFF2-40B4-BE49-F238E27FC236}">
              <a16:creationId xmlns:a16="http://schemas.microsoft.com/office/drawing/2014/main" id="{DFC8F707-F61C-4C69-B66F-F2319B9C7AF4}"/>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a:extLst>
            <a:ext uri="{FF2B5EF4-FFF2-40B4-BE49-F238E27FC236}">
              <a16:creationId xmlns:a16="http://schemas.microsoft.com/office/drawing/2014/main" id="{1776C2A4-6B16-48A0-854E-DBB64D15E7F8}"/>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5" name="テキスト ボックス 794">
          <a:extLst>
            <a:ext uri="{FF2B5EF4-FFF2-40B4-BE49-F238E27FC236}">
              <a16:creationId xmlns:a16="http://schemas.microsoft.com/office/drawing/2014/main" id="{63634D06-F6D6-4C4B-A925-D3D42C0C2D7D}"/>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C1A7FBB0-01ED-483B-80B5-7F0E882C1CE1}"/>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7" name="テキスト ボックス 796">
          <a:extLst>
            <a:ext uri="{FF2B5EF4-FFF2-40B4-BE49-F238E27FC236}">
              <a16:creationId xmlns:a16="http://schemas.microsoft.com/office/drawing/2014/main" id="{D457D53F-E8BD-45E3-9CA3-C2BEED303101}"/>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D044A9C7-3547-4BBD-8B76-636840D554FD}"/>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9" name="直線コネクタ 798">
          <a:extLst>
            <a:ext uri="{FF2B5EF4-FFF2-40B4-BE49-F238E27FC236}">
              <a16:creationId xmlns:a16="http://schemas.microsoft.com/office/drawing/2014/main" id="{44867797-D661-40C8-975C-2F5D2ABD54FB}"/>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00" name="前年度繰上充用金最小値テキスト">
          <a:extLst>
            <a:ext uri="{FF2B5EF4-FFF2-40B4-BE49-F238E27FC236}">
              <a16:creationId xmlns:a16="http://schemas.microsoft.com/office/drawing/2014/main" id="{62F66996-C222-4277-86D7-C0A5BABEE08C}"/>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a:extLst>
            <a:ext uri="{FF2B5EF4-FFF2-40B4-BE49-F238E27FC236}">
              <a16:creationId xmlns:a16="http://schemas.microsoft.com/office/drawing/2014/main" id="{A5336250-EC4C-4E95-B6B0-8009BB98703B}"/>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2" name="前年度繰上充用金最大値テキスト">
          <a:extLst>
            <a:ext uri="{FF2B5EF4-FFF2-40B4-BE49-F238E27FC236}">
              <a16:creationId xmlns:a16="http://schemas.microsoft.com/office/drawing/2014/main" id="{F6162826-EBE7-44CE-AB49-69B8903A702D}"/>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a:extLst>
            <a:ext uri="{FF2B5EF4-FFF2-40B4-BE49-F238E27FC236}">
              <a16:creationId xmlns:a16="http://schemas.microsoft.com/office/drawing/2014/main" id="{8E8955F6-B9AD-4F97-9173-9B2F0A85D48A}"/>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4" name="直線コネクタ 803">
          <a:extLst>
            <a:ext uri="{FF2B5EF4-FFF2-40B4-BE49-F238E27FC236}">
              <a16:creationId xmlns:a16="http://schemas.microsoft.com/office/drawing/2014/main" id="{D24DFFC6-3CDC-4FDF-B0E0-08734CCC491F}"/>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5" name="前年度繰上充用金平均値テキスト">
          <a:extLst>
            <a:ext uri="{FF2B5EF4-FFF2-40B4-BE49-F238E27FC236}">
              <a16:creationId xmlns:a16="http://schemas.microsoft.com/office/drawing/2014/main" id="{233C9D13-A1BD-4B1E-BC12-71E49CE0A9B3}"/>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6" name="フローチャート: 判断 805">
          <a:extLst>
            <a:ext uri="{FF2B5EF4-FFF2-40B4-BE49-F238E27FC236}">
              <a16:creationId xmlns:a16="http://schemas.microsoft.com/office/drawing/2014/main" id="{9130DFEB-5D65-4780-AE48-8CE14BC38DA9}"/>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7" name="直線コネクタ 806">
          <a:extLst>
            <a:ext uri="{FF2B5EF4-FFF2-40B4-BE49-F238E27FC236}">
              <a16:creationId xmlns:a16="http://schemas.microsoft.com/office/drawing/2014/main" id="{F94AC5B8-3B34-4DDF-B829-276349AD4B3B}"/>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8" name="フローチャート: 判断 807">
          <a:extLst>
            <a:ext uri="{FF2B5EF4-FFF2-40B4-BE49-F238E27FC236}">
              <a16:creationId xmlns:a16="http://schemas.microsoft.com/office/drawing/2014/main" id="{A51C8A44-F940-475D-B1BE-251329144D2C}"/>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488FE77F-EDEE-4652-BB29-09C7AFDB61EB}"/>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0" name="直線コネクタ 809">
          <a:extLst>
            <a:ext uri="{FF2B5EF4-FFF2-40B4-BE49-F238E27FC236}">
              <a16:creationId xmlns:a16="http://schemas.microsoft.com/office/drawing/2014/main" id="{27DF8D27-20B1-44EE-8D62-7907111F59F5}"/>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1" name="フローチャート: 判断 810">
          <a:extLst>
            <a:ext uri="{FF2B5EF4-FFF2-40B4-BE49-F238E27FC236}">
              <a16:creationId xmlns:a16="http://schemas.microsoft.com/office/drawing/2014/main" id="{C87E0979-7842-4A1E-8AF2-A9F4F5E6E601}"/>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E5C96FC9-8415-4301-B54C-4D57CE15E0C9}"/>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3" name="直線コネクタ 812">
          <a:extLst>
            <a:ext uri="{FF2B5EF4-FFF2-40B4-BE49-F238E27FC236}">
              <a16:creationId xmlns:a16="http://schemas.microsoft.com/office/drawing/2014/main" id="{9E4AE8B7-14AA-4015-B143-246451D88454}"/>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4" name="フローチャート: 判断 813">
          <a:extLst>
            <a:ext uri="{FF2B5EF4-FFF2-40B4-BE49-F238E27FC236}">
              <a16:creationId xmlns:a16="http://schemas.microsoft.com/office/drawing/2014/main" id="{67A36ADE-998C-4095-ADEB-455A1EA60BCD}"/>
            </a:ext>
          </a:extLst>
        </xdr:cNvPr>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5" name="テキスト ボックス 814">
          <a:extLst>
            <a:ext uri="{FF2B5EF4-FFF2-40B4-BE49-F238E27FC236}">
              <a16:creationId xmlns:a16="http://schemas.microsoft.com/office/drawing/2014/main" id="{88C30C1A-BCA6-4FC6-A88C-E350F88F4C00}"/>
            </a:ext>
          </a:extLst>
        </xdr:cNvPr>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フローチャート: 判断 815">
          <a:extLst>
            <a:ext uri="{FF2B5EF4-FFF2-40B4-BE49-F238E27FC236}">
              <a16:creationId xmlns:a16="http://schemas.microsoft.com/office/drawing/2014/main" id="{C829DF41-A04F-4257-96C4-0FE844F9FA4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E15ECA5A-DC91-4A2E-80CF-159EB21AAA9F}"/>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668A04AE-2769-40EC-8FF8-605A9D45DFAF}"/>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90EBEE2A-2D22-41AF-99A9-D6B1ADA3D29D}"/>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A23DC28A-6A9B-4384-8F52-0439A1C7BF16}"/>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73D6C7D7-356B-4C3B-A1C1-539986DACBDF}"/>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FFF96DF9-3018-4F4C-BD0D-DBA0B027987F}"/>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3" name="楕円 822">
          <a:extLst>
            <a:ext uri="{FF2B5EF4-FFF2-40B4-BE49-F238E27FC236}">
              <a16:creationId xmlns:a16="http://schemas.microsoft.com/office/drawing/2014/main" id="{F348E0AD-26FF-4A84-8C41-E497E9B96561}"/>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4" name="前年度繰上充用金該当値テキスト">
          <a:extLst>
            <a:ext uri="{FF2B5EF4-FFF2-40B4-BE49-F238E27FC236}">
              <a16:creationId xmlns:a16="http://schemas.microsoft.com/office/drawing/2014/main" id="{962D8F71-EBCB-44C6-A386-937E7105FF1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5" name="楕円 824">
          <a:extLst>
            <a:ext uri="{FF2B5EF4-FFF2-40B4-BE49-F238E27FC236}">
              <a16:creationId xmlns:a16="http://schemas.microsoft.com/office/drawing/2014/main" id="{898C6228-2A52-4517-BF1F-937DDA9BAB1B}"/>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6" name="テキスト ボックス 825">
          <a:extLst>
            <a:ext uri="{FF2B5EF4-FFF2-40B4-BE49-F238E27FC236}">
              <a16:creationId xmlns:a16="http://schemas.microsoft.com/office/drawing/2014/main" id="{8FBEF72E-32F1-426E-B1B3-589CD3F4AAB7}"/>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7" name="楕円 826">
          <a:extLst>
            <a:ext uri="{FF2B5EF4-FFF2-40B4-BE49-F238E27FC236}">
              <a16:creationId xmlns:a16="http://schemas.microsoft.com/office/drawing/2014/main" id="{B6D93F77-F45A-448B-A804-6953AF12F4A1}"/>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8" name="テキスト ボックス 827">
          <a:extLst>
            <a:ext uri="{FF2B5EF4-FFF2-40B4-BE49-F238E27FC236}">
              <a16:creationId xmlns:a16="http://schemas.microsoft.com/office/drawing/2014/main" id="{1FA80518-17E5-4FD3-8069-B573AFD3ABB6}"/>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9" name="楕円 828">
          <a:extLst>
            <a:ext uri="{FF2B5EF4-FFF2-40B4-BE49-F238E27FC236}">
              <a16:creationId xmlns:a16="http://schemas.microsoft.com/office/drawing/2014/main" id="{2BECCDD7-B17F-428C-AA08-7832874CB956}"/>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0" name="テキスト ボックス 829">
          <a:extLst>
            <a:ext uri="{FF2B5EF4-FFF2-40B4-BE49-F238E27FC236}">
              <a16:creationId xmlns:a16="http://schemas.microsoft.com/office/drawing/2014/main" id="{B56ABAEC-D23A-4638-856E-73F80B45DA79}"/>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1" name="楕円 830">
          <a:extLst>
            <a:ext uri="{FF2B5EF4-FFF2-40B4-BE49-F238E27FC236}">
              <a16:creationId xmlns:a16="http://schemas.microsoft.com/office/drawing/2014/main" id="{82F1EA49-19CE-4114-8BDB-7EBF41522B8B}"/>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2" name="テキスト ボックス 831">
          <a:extLst>
            <a:ext uri="{FF2B5EF4-FFF2-40B4-BE49-F238E27FC236}">
              <a16:creationId xmlns:a16="http://schemas.microsoft.com/office/drawing/2014/main" id="{D054B8FE-7238-485C-9F3B-A9FBA2214C5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23F53A17-A109-464E-9D34-38B366BABA86}"/>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91BDB875-518A-4993-BA03-53ABCD69ED3E}"/>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F5550DB3-A3C7-49AB-877D-05543B83376C}"/>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61,814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8,268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年度に行った福祉バス整備事業が終了した反動及び財政調整基金積立金の減</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が主な要因となっている。</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19,872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円となっており、類似団体内で一番低くなっている。要因としては、ごみ処理及びし尿処理に係る業務を一部事務組合が行っているためである。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5,649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3,593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月の台風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号による大雨・暴風によって破損した林道について平成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年度に復旧工事を行ったこと等が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主な要因となっている。　</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44,668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12,561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年度は大雪に伴う除排雪経費が増となっていたが、平成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年度は除排雪経費が前年度より減少したため、土木費全体が減となっている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43,285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21,003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円増加している。要因としては、平成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年度においてはしかみハマの駅あるでぃ～ばに係る事業費が増加したためである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E041F2BC-AAF5-4340-B9D2-9CACC18C5A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2E9BF665-FF61-4EB2-9D2A-0D0B47C422AC}"/>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173F4BC4-BC97-4AF9-A06F-8E5532B1FA96}"/>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89AC9E97-3E1F-413C-863E-802873D3C6C9}"/>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2E71A9CA-AE4B-4523-BD56-08CEDB3D820A}"/>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F4E9E04E-37EF-442F-B8B9-7B718C4D6851}"/>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37DE5E04-F499-4FE7-A0DE-2C00EC22859C}"/>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194BD9C0-79B1-45D0-97D5-69862A1947B1}"/>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EF43C415-5CDC-4CE8-A6D9-DB565121C6CF}"/>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7195F4C2-632F-4715-BFC6-BE3D5B828053}"/>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87DE45C2-B1B4-4C00-AA2F-1792D05AF818}"/>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青森県階上町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12FBC0F3-A28B-46BF-9BB4-E9F150777F06}"/>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3991F90C-4DA0-4046-A6A0-E696C2B7DD65}"/>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標準財政規模に占める財政調整基金残高の割合は、前年度比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45.96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となった。また、実質収支額の割合は前年度より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今後は、特別会計への繰出金</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及びインフラ施設等の老朽化に伴う維持補修費等の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増加が見込まれ、更に町税等の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自主財源に係る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収入額は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大幅な</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が期待できない状況であることから、財政調整基金からの繰入金に頼らざるを得ない財政状況であることが予想される。弾力的な財政運営を行うために、歳入確保と歳出削減に努め、財政調整基金残高を保持し、健全な財政運営を目指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D1ADBE79-A6F3-4635-A232-E0480B652E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B8FB6E7A-9358-4E78-B7EF-3750A3A9A88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FA8846AC-550F-42FE-9068-0853ADA86F6D}"/>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5357BA34-4666-46AB-B55B-AA31D70F14D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92797A9E-2116-4805-8E4C-576C3A592F6D}"/>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81D662F9-2D69-4AEF-9CA2-935D7EF7815E}"/>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58A5ACDF-4EB9-4816-B67C-5F260513DD7A}"/>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青森県階上町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53958406-7B5F-469C-BC1F-6EA1E2ADAD89}"/>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435F8A56-3065-4797-A437-A36D6D34B407}"/>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連結</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赤字について、全会計において黒字決算となっているが、一般会計から特別会計への多額の繰出金が、一般会計の負担となっている。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国民健康保険特別会計については、保険税収入が減少傾向にある中で、医療の高度化によ</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保険給付費</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増加傾向</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ある</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年度から保険財政運営の広域化が行われたが</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、今後も厳しい状況が続くと予想される。</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適正な</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保険税率の見直し及び健康寿命延伸事業</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による保険給付費の抑制を</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行うことで歳出削減に</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つなげ、</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一般会計からの繰入金減を目指す。</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介護保険特別会計については、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適正な</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保険料の</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設定</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及び徴収率の向上を図ることにより収入確保を目指</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し、要介護認定とならないよう各種事業を行うことにより介護給付費の抑制を行う</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公共下水道事業特別会計については、徴収率及び接続率を向上させることにより特別会計の健全化を図り</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つつ必要な管渠等の整備を行うこととし、</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繰入金減を目指す。</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21C9CC4A-F778-4C49-B0C8-B1612E3A5EB4}"/>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BE9EE961-0F59-49D3-991F-CBFF1DE9B3B7}"/>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D11FC08F-5C23-46FE-A1A9-C0129FA8B057}"/>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D27E9961-E9DF-4F53-BC5E-57808230A86E}"/>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BC8F3601-0D29-4701-8045-E0B956780E44}"/>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D3E94741-A370-49F9-983D-FAB9FD04C7E4}"/>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FF435FBD-1E5D-4E58-AE83-EB8E24721778}"/>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F710BC45-97AB-454D-BB17-0040B2BD88E9}"/>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BFBA74FD-D25B-4740-A159-03ADD5AE722C}"/>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04%20&#32207;&#21512;&#25919;&#31574;&#35506;&#36001;&#25919;&#65319;\09%20&#27770;&#31639;&#12459;&#12540;&#12489;&#12539;&#36001;&#25919;&#29366;&#27841;&#36039;&#26009;&#38598;\&#24179;&#25104;31&#24180;&#24230;&#65288;&#20196;&#21644;&#20803;&#24180;&#24230;&#65289;\20190301%20&#12304;&#29031;&#20250;&#12305;&#24179;&#25104;29&#24180;&#24230;&#36001;&#25919;&#29366;&#27841;&#36039;&#26009;&#38598;&#12398;&#20316;&#25104;&#21450;&#12403;&#25552;&#20986;&#12395;&#12388;&#12356;&#12390;\39hashikamichou-29zaiseishiryou1-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H25</v>
          </cell>
          <cell r="D3">
            <v>66865</v>
          </cell>
          <cell r="F3">
            <v>82748</v>
          </cell>
        </row>
        <row r="5">
          <cell r="A5" t="str">
            <v xml:space="preserve"> H26</v>
          </cell>
          <cell r="D5">
            <v>57719</v>
          </cell>
          <cell r="F5">
            <v>91837</v>
          </cell>
        </row>
        <row r="7">
          <cell r="A7" t="str">
            <v xml:space="preserve"> H27</v>
          </cell>
          <cell r="D7">
            <v>69920</v>
          </cell>
          <cell r="F7">
            <v>106092</v>
          </cell>
        </row>
        <row r="9">
          <cell r="A9" t="str">
            <v xml:space="preserve"> H28</v>
          </cell>
          <cell r="D9">
            <v>45483</v>
          </cell>
          <cell r="F9">
            <v>78903</v>
          </cell>
        </row>
        <row r="11">
          <cell r="A11" t="str">
            <v xml:space="preserve"> H29</v>
          </cell>
          <cell r="D11">
            <v>55152</v>
          </cell>
          <cell r="F11">
            <v>82993</v>
          </cell>
        </row>
        <row r="18">
          <cell r="B18" t="str">
            <v>H25</v>
          </cell>
          <cell r="C18" t="str">
            <v>H26</v>
          </cell>
          <cell r="D18" t="str">
            <v>H27</v>
          </cell>
          <cell r="E18" t="str">
            <v>H28</v>
          </cell>
          <cell r="F18" t="str">
            <v>H29</v>
          </cell>
        </row>
        <row r="19">
          <cell r="A19" t="str">
            <v>実質収支額</v>
          </cell>
          <cell r="B19">
            <v>5.15</v>
          </cell>
          <cell r="C19">
            <v>5.01</v>
          </cell>
          <cell r="D19">
            <v>9.07</v>
          </cell>
          <cell r="E19">
            <v>7.75</v>
          </cell>
          <cell r="F19">
            <v>8.35</v>
          </cell>
        </row>
        <row r="20">
          <cell r="A20" t="str">
            <v>財政調整基金残高</v>
          </cell>
          <cell r="B20">
            <v>41.14</v>
          </cell>
          <cell r="C20">
            <v>42.17</v>
          </cell>
          <cell r="D20">
            <v>45.3</v>
          </cell>
          <cell r="E20">
            <v>45.4</v>
          </cell>
          <cell r="F20">
            <v>45.96</v>
          </cell>
        </row>
        <row r="21">
          <cell r="A21" t="str">
            <v>実質単年度収支</v>
          </cell>
          <cell r="B21">
            <v>-4.7</v>
          </cell>
          <cell r="C21">
            <v>-2.02</v>
          </cell>
          <cell r="D21">
            <v>5.31</v>
          </cell>
          <cell r="E21">
            <v>-6.89</v>
          </cell>
          <cell r="F21">
            <v>-4.8</v>
          </cell>
        </row>
        <row r="25">
          <cell r="B25" t="str">
            <v>H25</v>
          </cell>
          <cell r="D25" t="str">
            <v>H26</v>
          </cell>
          <cell r="F25" t="str">
            <v>H27</v>
          </cell>
          <cell r="H25" t="str">
            <v>H28</v>
          </cell>
          <cell r="J25" t="str">
            <v>H29</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階上町漁業集落排水事業特別会計</v>
          </cell>
          <cell r="B31" t="e">
            <v>#N/A</v>
          </cell>
          <cell r="C31">
            <v>0.01</v>
          </cell>
          <cell r="D31" t="e">
            <v>#N/A</v>
          </cell>
          <cell r="E31">
            <v>0.01</v>
          </cell>
          <cell r="F31" t="e">
            <v>#N/A</v>
          </cell>
          <cell r="G31">
            <v>0.01</v>
          </cell>
          <cell r="H31" t="e">
            <v>#N/A</v>
          </cell>
          <cell r="I31">
            <v>0</v>
          </cell>
          <cell r="J31" t="e">
            <v>#N/A</v>
          </cell>
          <cell r="K31">
            <v>0.01</v>
          </cell>
        </row>
        <row r="32">
          <cell r="A32" t="str">
            <v>階上町後期高齢者医療特別会計</v>
          </cell>
          <cell r="B32" t="e">
            <v>#N/A</v>
          </cell>
          <cell r="C32">
            <v>0</v>
          </cell>
          <cell r="D32" t="e">
            <v>#N/A</v>
          </cell>
          <cell r="E32">
            <v>0.01</v>
          </cell>
          <cell r="F32" t="e">
            <v>#N/A</v>
          </cell>
          <cell r="G32">
            <v>0.01</v>
          </cell>
          <cell r="H32" t="e">
            <v>#N/A</v>
          </cell>
          <cell r="I32">
            <v>0.01</v>
          </cell>
          <cell r="J32" t="e">
            <v>#N/A</v>
          </cell>
          <cell r="K32">
            <v>0.02</v>
          </cell>
        </row>
        <row r="33">
          <cell r="A33" t="str">
            <v>階上町公共下水道事業特別会計</v>
          </cell>
          <cell r="B33" t="e">
            <v>#N/A</v>
          </cell>
          <cell r="C33">
            <v>0.04</v>
          </cell>
          <cell r="D33" t="e">
            <v>#N/A</v>
          </cell>
          <cell r="E33">
            <v>0.06</v>
          </cell>
          <cell r="F33" t="e">
            <v>#N/A</v>
          </cell>
          <cell r="G33">
            <v>0.08</v>
          </cell>
          <cell r="H33" t="e">
            <v>#N/A</v>
          </cell>
          <cell r="I33">
            <v>0.04</v>
          </cell>
          <cell r="J33" t="e">
            <v>#N/A</v>
          </cell>
          <cell r="K33">
            <v>0.09</v>
          </cell>
        </row>
        <row r="34">
          <cell r="A34" t="str">
            <v>階上町介護保険特別会計</v>
          </cell>
          <cell r="B34" t="e">
            <v>#N/A</v>
          </cell>
          <cell r="C34">
            <v>0.33</v>
          </cell>
          <cell r="D34" t="e">
            <v>#N/A</v>
          </cell>
          <cell r="E34">
            <v>0.19</v>
          </cell>
          <cell r="F34" t="e">
            <v>#N/A</v>
          </cell>
          <cell r="G34">
            <v>0.35</v>
          </cell>
          <cell r="H34" t="e">
            <v>#N/A</v>
          </cell>
          <cell r="I34">
            <v>0.38</v>
          </cell>
          <cell r="J34" t="e">
            <v>#N/A</v>
          </cell>
          <cell r="K34">
            <v>0.4</v>
          </cell>
        </row>
        <row r="35">
          <cell r="A35" t="str">
            <v>階上町国民健康保険特別会計</v>
          </cell>
          <cell r="B35" t="e">
            <v>#N/A</v>
          </cell>
          <cell r="C35">
            <v>2.59</v>
          </cell>
          <cell r="D35" t="e">
            <v>#N/A</v>
          </cell>
          <cell r="E35">
            <v>2.91</v>
          </cell>
          <cell r="F35" t="e">
            <v>#N/A</v>
          </cell>
          <cell r="G35">
            <v>1.28</v>
          </cell>
          <cell r="H35" t="e">
            <v>#N/A</v>
          </cell>
          <cell r="I35">
            <v>3.81</v>
          </cell>
          <cell r="J35" t="e">
            <v>#N/A</v>
          </cell>
          <cell r="K35">
            <v>3.03</v>
          </cell>
        </row>
        <row r="36">
          <cell r="A36" t="str">
            <v>一般会計</v>
          </cell>
          <cell r="B36" t="e">
            <v>#N/A</v>
          </cell>
          <cell r="C36">
            <v>5.14</v>
          </cell>
          <cell r="D36" t="e">
            <v>#N/A</v>
          </cell>
          <cell r="E36">
            <v>5.78</v>
          </cell>
          <cell r="F36" t="e">
            <v>#N/A</v>
          </cell>
          <cell r="G36">
            <v>9.08</v>
          </cell>
          <cell r="H36" t="e">
            <v>#N/A</v>
          </cell>
          <cell r="I36">
            <v>7.75</v>
          </cell>
          <cell r="J36" t="e">
            <v>#N/A</v>
          </cell>
          <cell r="K36">
            <v>8.33</v>
          </cell>
        </row>
        <row r="40">
          <cell r="B40" t="str">
            <v>H25</v>
          </cell>
          <cell r="E40" t="str">
            <v>H26</v>
          </cell>
          <cell r="H40" t="str">
            <v>H27</v>
          </cell>
          <cell r="K40" t="str">
            <v>H28</v>
          </cell>
          <cell r="N40" t="str">
            <v>H29</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683</v>
          </cell>
          <cell r="G42">
            <v>702</v>
          </cell>
          <cell r="J42">
            <v>679</v>
          </cell>
          <cell r="M42">
            <v>675</v>
          </cell>
          <cell r="P42">
            <v>634</v>
          </cell>
        </row>
        <row r="43">
          <cell r="A43" t="str">
            <v>一時借入金の利子</v>
          </cell>
          <cell r="B43" t="str">
            <v>-</v>
          </cell>
          <cell r="E43" t="str">
            <v>-</v>
          </cell>
          <cell r="H43" t="str">
            <v>-</v>
          </cell>
          <cell r="K43" t="str">
            <v>-</v>
          </cell>
          <cell r="N43" t="str">
            <v>-</v>
          </cell>
        </row>
        <row r="44">
          <cell r="A44" t="str">
            <v>債務負担行為に基づく支出額</v>
          </cell>
          <cell r="B44">
            <v>46</v>
          </cell>
          <cell r="E44">
            <v>46</v>
          </cell>
          <cell r="H44">
            <v>46</v>
          </cell>
          <cell r="K44">
            <v>38</v>
          </cell>
          <cell r="N44">
            <v>38</v>
          </cell>
        </row>
        <row r="45">
          <cell r="A45" t="str">
            <v>組合等が起こした地方債の元利償還金に対する負担金等</v>
          </cell>
          <cell r="B45">
            <v>52</v>
          </cell>
          <cell r="E45">
            <v>48</v>
          </cell>
          <cell r="H45">
            <v>37</v>
          </cell>
          <cell r="K45">
            <v>36</v>
          </cell>
          <cell r="N45">
            <v>38</v>
          </cell>
        </row>
        <row r="46">
          <cell r="A46" t="str">
            <v>公営企業債の元利償還金に対する繰入金</v>
          </cell>
          <cell r="B46">
            <v>87</v>
          </cell>
          <cell r="E46">
            <v>101</v>
          </cell>
          <cell r="H46">
            <v>113</v>
          </cell>
          <cell r="K46">
            <v>111</v>
          </cell>
          <cell r="N46">
            <v>115</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933</v>
          </cell>
          <cell r="E49">
            <v>849</v>
          </cell>
          <cell r="H49">
            <v>804</v>
          </cell>
          <cell r="K49">
            <v>832</v>
          </cell>
          <cell r="N49">
            <v>793</v>
          </cell>
        </row>
        <row r="50">
          <cell r="A50" t="str">
            <v>実質公債費比率の分子</v>
          </cell>
          <cell r="B50" t="e">
            <v>#N/A</v>
          </cell>
          <cell r="C50">
            <v>435</v>
          </cell>
          <cell r="D50" t="e">
            <v>#N/A</v>
          </cell>
          <cell r="E50" t="e">
            <v>#N/A</v>
          </cell>
          <cell r="F50">
            <v>342</v>
          </cell>
          <cell r="G50" t="e">
            <v>#N/A</v>
          </cell>
          <cell r="H50" t="e">
            <v>#N/A</v>
          </cell>
          <cell r="I50">
            <v>321</v>
          </cell>
          <cell r="J50" t="e">
            <v>#N/A</v>
          </cell>
          <cell r="K50" t="e">
            <v>#N/A</v>
          </cell>
          <cell r="L50">
            <v>342</v>
          </cell>
          <cell r="M50" t="e">
            <v>#N/A</v>
          </cell>
          <cell r="N50" t="e">
            <v>#N/A</v>
          </cell>
          <cell r="O50">
            <v>350</v>
          </cell>
          <cell r="P50" t="e">
            <v>#N/A</v>
          </cell>
        </row>
        <row r="54">
          <cell r="B54" t="str">
            <v>H25</v>
          </cell>
          <cell r="E54" t="str">
            <v>H26</v>
          </cell>
          <cell r="H54" t="str">
            <v>H27</v>
          </cell>
          <cell r="K54" t="str">
            <v>H28</v>
          </cell>
          <cell r="N54" t="str">
            <v>H29</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6313</v>
          </cell>
          <cell r="G56">
            <v>6075</v>
          </cell>
          <cell r="J56">
            <v>5973</v>
          </cell>
          <cell r="M56">
            <v>5635</v>
          </cell>
          <cell r="P56">
            <v>5417</v>
          </cell>
        </row>
        <row r="57">
          <cell r="A57" t="str">
            <v>充当可能特定歳入</v>
          </cell>
          <cell r="D57">
            <v>82</v>
          </cell>
          <cell r="G57">
            <v>77</v>
          </cell>
          <cell r="J57">
            <v>73</v>
          </cell>
          <cell r="M57">
            <v>71</v>
          </cell>
          <cell r="P57">
            <v>69</v>
          </cell>
        </row>
        <row r="58">
          <cell r="A58" t="str">
            <v>充当可能基金</v>
          </cell>
          <cell r="D58">
            <v>2024</v>
          </cell>
          <cell r="G58">
            <v>2037</v>
          </cell>
          <cell r="J58">
            <v>2161</v>
          </cell>
          <cell r="M58">
            <v>2130</v>
          </cell>
          <cell r="P58">
            <v>2206</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819</v>
          </cell>
          <cell r="E62">
            <v>687</v>
          </cell>
          <cell r="H62">
            <v>657</v>
          </cell>
          <cell r="K62">
            <v>601</v>
          </cell>
          <cell r="N62">
            <v>561</v>
          </cell>
        </row>
        <row r="63">
          <cell r="A63" t="str">
            <v>組合等負担等見込額</v>
          </cell>
          <cell r="B63">
            <v>255</v>
          </cell>
          <cell r="E63">
            <v>243</v>
          </cell>
          <cell r="H63">
            <v>260</v>
          </cell>
          <cell r="K63">
            <v>253</v>
          </cell>
          <cell r="N63">
            <v>239</v>
          </cell>
        </row>
        <row r="64">
          <cell r="A64" t="str">
            <v>公営企業債等繰入見込額</v>
          </cell>
          <cell r="B64">
            <v>1987</v>
          </cell>
          <cell r="E64">
            <v>2003</v>
          </cell>
          <cell r="H64">
            <v>2053</v>
          </cell>
          <cell r="K64">
            <v>2060</v>
          </cell>
          <cell r="N64">
            <v>2046</v>
          </cell>
        </row>
        <row r="65">
          <cell r="A65" t="str">
            <v>債務負担行為に基づく支出予定額</v>
          </cell>
          <cell r="B65">
            <v>205</v>
          </cell>
          <cell r="E65">
            <v>159</v>
          </cell>
          <cell r="H65">
            <v>114</v>
          </cell>
          <cell r="K65">
            <v>70</v>
          </cell>
          <cell r="N65">
            <v>36</v>
          </cell>
        </row>
        <row r="66">
          <cell r="A66" t="str">
            <v>一般会計等に係る地方債の現在高</v>
          </cell>
          <cell r="B66">
            <v>7869</v>
          </cell>
          <cell r="E66">
            <v>7583</v>
          </cell>
          <cell r="H66">
            <v>7494</v>
          </cell>
          <cell r="K66">
            <v>7141</v>
          </cell>
          <cell r="N66">
            <v>6866</v>
          </cell>
        </row>
        <row r="67">
          <cell r="A67" t="str">
            <v>将来負担比率の分子</v>
          </cell>
          <cell r="B67" t="e">
            <v>#N/A</v>
          </cell>
          <cell r="C67">
            <v>2715</v>
          </cell>
          <cell r="D67" t="e">
            <v>#N/A</v>
          </cell>
          <cell r="E67" t="e">
            <v>#N/A</v>
          </cell>
          <cell r="F67">
            <v>2487</v>
          </cell>
          <cell r="G67" t="e">
            <v>#N/A</v>
          </cell>
          <cell r="H67" t="e">
            <v>#N/A</v>
          </cell>
          <cell r="I67">
            <v>2370</v>
          </cell>
          <cell r="J67" t="e">
            <v>#N/A</v>
          </cell>
          <cell r="K67" t="e">
            <v>#N/A</v>
          </cell>
          <cell r="L67">
            <v>2291</v>
          </cell>
          <cell r="M67" t="e">
            <v>#N/A</v>
          </cell>
          <cell r="N67" t="e">
            <v>#N/A</v>
          </cell>
          <cell r="O67">
            <v>2055</v>
          </cell>
          <cell r="P67" t="e">
            <v>#N/A</v>
          </cell>
        </row>
        <row r="71">
          <cell r="B71" t="str">
            <v>H27</v>
          </cell>
          <cell r="C71" t="str">
            <v>H28</v>
          </cell>
          <cell r="D71" t="str">
            <v>H29</v>
          </cell>
        </row>
        <row r="72">
          <cell r="A72" t="str">
            <v>財政調整基金</v>
          </cell>
          <cell r="B72">
            <v>1733</v>
          </cell>
          <cell r="C72">
            <v>1724</v>
          </cell>
          <cell r="D72">
            <v>1725</v>
          </cell>
        </row>
        <row r="73">
          <cell r="A73" t="str">
            <v>減債基金</v>
          </cell>
          <cell r="B73">
            <v>46</v>
          </cell>
          <cell r="C73">
            <v>32</v>
          </cell>
          <cell r="D73">
            <v>18</v>
          </cell>
        </row>
        <row r="74">
          <cell r="A74" t="str">
            <v>その他特定目的基金</v>
          </cell>
          <cell r="B74">
            <v>278</v>
          </cell>
          <cell r="C74">
            <v>274</v>
          </cell>
          <cell r="D74">
            <v>276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582" t="s">
        <v>19</v>
      </c>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582"/>
      <c r="CA1" s="582"/>
      <c r="CB1" s="582"/>
      <c r="CC1" s="582"/>
      <c r="CD1" s="582"/>
      <c r="CE1" s="582"/>
      <c r="CF1" s="582"/>
      <c r="CG1" s="582"/>
      <c r="CH1" s="582"/>
      <c r="CI1" s="582"/>
      <c r="CJ1" s="582"/>
      <c r="CK1" s="582"/>
      <c r="CL1" s="582"/>
      <c r="CM1" s="582"/>
      <c r="CN1" s="582"/>
      <c r="CO1" s="582"/>
      <c r="CP1" s="582"/>
      <c r="CQ1" s="582"/>
      <c r="CR1" s="582"/>
      <c r="CS1" s="582"/>
      <c r="CT1" s="582"/>
      <c r="CU1" s="582"/>
      <c r="CV1" s="582"/>
      <c r="CW1" s="582"/>
      <c r="CX1" s="582"/>
      <c r="CY1" s="582"/>
      <c r="CZ1" s="582"/>
      <c r="DA1" s="582"/>
      <c r="DB1" s="582"/>
      <c r="DC1" s="582"/>
      <c r="DD1" s="582"/>
      <c r="DE1" s="582"/>
      <c r="DF1" s="582"/>
      <c r="DG1" s="582"/>
      <c r="DH1" s="582"/>
      <c r="DI1" s="582"/>
      <c r="DJ1" s="42"/>
      <c r="DK1" s="42"/>
      <c r="DL1" s="42"/>
      <c r="DM1" s="42"/>
      <c r="DN1" s="42"/>
      <c r="DO1" s="42"/>
    </row>
    <row r="2" spans="1:119" ht="24.75" thickBot="1" x14ac:dyDescent="0.2">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583" t="s">
        <v>21</v>
      </c>
      <c r="C3" s="584"/>
      <c r="D3" s="584"/>
      <c r="E3" s="585"/>
      <c r="F3" s="585"/>
      <c r="G3" s="585"/>
      <c r="H3" s="585"/>
      <c r="I3" s="585"/>
      <c r="J3" s="585"/>
      <c r="K3" s="585"/>
      <c r="L3" s="585" t="s">
        <v>22</v>
      </c>
      <c r="M3" s="585"/>
      <c r="N3" s="585"/>
      <c r="O3" s="585"/>
      <c r="P3" s="585"/>
      <c r="Q3" s="585"/>
      <c r="R3" s="588"/>
      <c r="S3" s="588"/>
      <c r="T3" s="588"/>
      <c r="U3" s="588"/>
      <c r="V3" s="589"/>
      <c r="W3" s="482" t="s">
        <v>23</v>
      </c>
      <c r="X3" s="483"/>
      <c r="Y3" s="483"/>
      <c r="Z3" s="483"/>
      <c r="AA3" s="483"/>
      <c r="AB3" s="584"/>
      <c r="AC3" s="588" t="s">
        <v>24</v>
      </c>
      <c r="AD3" s="483"/>
      <c r="AE3" s="483"/>
      <c r="AF3" s="483"/>
      <c r="AG3" s="483"/>
      <c r="AH3" s="483"/>
      <c r="AI3" s="483"/>
      <c r="AJ3" s="483"/>
      <c r="AK3" s="483"/>
      <c r="AL3" s="550"/>
      <c r="AM3" s="482" t="s">
        <v>25</v>
      </c>
      <c r="AN3" s="483"/>
      <c r="AO3" s="483"/>
      <c r="AP3" s="483"/>
      <c r="AQ3" s="483"/>
      <c r="AR3" s="483"/>
      <c r="AS3" s="483"/>
      <c r="AT3" s="483"/>
      <c r="AU3" s="483"/>
      <c r="AV3" s="483"/>
      <c r="AW3" s="483"/>
      <c r="AX3" s="550"/>
      <c r="AY3" s="542" t="s">
        <v>26</v>
      </c>
      <c r="AZ3" s="543"/>
      <c r="BA3" s="543"/>
      <c r="BB3" s="543"/>
      <c r="BC3" s="543"/>
      <c r="BD3" s="543"/>
      <c r="BE3" s="543"/>
      <c r="BF3" s="543"/>
      <c r="BG3" s="543"/>
      <c r="BH3" s="543"/>
      <c r="BI3" s="543"/>
      <c r="BJ3" s="543"/>
      <c r="BK3" s="543"/>
      <c r="BL3" s="543"/>
      <c r="BM3" s="592"/>
      <c r="BN3" s="482" t="s">
        <v>27</v>
      </c>
      <c r="BO3" s="483"/>
      <c r="BP3" s="483"/>
      <c r="BQ3" s="483"/>
      <c r="BR3" s="483"/>
      <c r="BS3" s="483"/>
      <c r="BT3" s="483"/>
      <c r="BU3" s="550"/>
      <c r="BV3" s="482" t="s">
        <v>28</v>
      </c>
      <c r="BW3" s="483"/>
      <c r="BX3" s="483"/>
      <c r="BY3" s="483"/>
      <c r="BZ3" s="483"/>
      <c r="CA3" s="483"/>
      <c r="CB3" s="483"/>
      <c r="CC3" s="550"/>
      <c r="CD3" s="542" t="s">
        <v>26</v>
      </c>
      <c r="CE3" s="543"/>
      <c r="CF3" s="543"/>
      <c r="CG3" s="543"/>
      <c r="CH3" s="543"/>
      <c r="CI3" s="543"/>
      <c r="CJ3" s="543"/>
      <c r="CK3" s="543"/>
      <c r="CL3" s="543"/>
      <c r="CM3" s="543"/>
      <c r="CN3" s="543"/>
      <c r="CO3" s="543"/>
      <c r="CP3" s="543"/>
      <c r="CQ3" s="543"/>
      <c r="CR3" s="543"/>
      <c r="CS3" s="592"/>
      <c r="CT3" s="482" t="s">
        <v>29</v>
      </c>
      <c r="CU3" s="483"/>
      <c r="CV3" s="483"/>
      <c r="CW3" s="483"/>
      <c r="CX3" s="483"/>
      <c r="CY3" s="483"/>
      <c r="CZ3" s="483"/>
      <c r="DA3" s="550"/>
      <c r="DB3" s="482" t="s">
        <v>30</v>
      </c>
      <c r="DC3" s="483"/>
      <c r="DD3" s="483"/>
      <c r="DE3" s="483"/>
      <c r="DF3" s="483"/>
      <c r="DG3" s="483"/>
      <c r="DH3" s="483"/>
      <c r="DI3" s="550"/>
      <c r="DJ3" s="41"/>
      <c r="DK3" s="41"/>
      <c r="DL3" s="41"/>
      <c r="DM3" s="41"/>
      <c r="DN3" s="41"/>
      <c r="DO3" s="41"/>
    </row>
    <row r="4" spans="1:119" ht="18.75" customHeight="1" x14ac:dyDescent="0.15">
      <c r="A4" s="42"/>
      <c r="B4" s="558"/>
      <c r="C4" s="559"/>
      <c r="D4" s="559"/>
      <c r="E4" s="560"/>
      <c r="F4" s="560"/>
      <c r="G4" s="560"/>
      <c r="H4" s="560"/>
      <c r="I4" s="560"/>
      <c r="J4" s="560"/>
      <c r="K4" s="560"/>
      <c r="L4" s="560"/>
      <c r="M4" s="560"/>
      <c r="N4" s="560"/>
      <c r="O4" s="560"/>
      <c r="P4" s="560"/>
      <c r="Q4" s="560"/>
      <c r="R4" s="564"/>
      <c r="S4" s="564"/>
      <c r="T4" s="564"/>
      <c r="U4" s="564"/>
      <c r="V4" s="565"/>
      <c r="W4" s="551"/>
      <c r="X4" s="365"/>
      <c r="Y4" s="365"/>
      <c r="Z4" s="365"/>
      <c r="AA4" s="365"/>
      <c r="AB4" s="559"/>
      <c r="AC4" s="564"/>
      <c r="AD4" s="365"/>
      <c r="AE4" s="365"/>
      <c r="AF4" s="365"/>
      <c r="AG4" s="365"/>
      <c r="AH4" s="365"/>
      <c r="AI4" s="365"/>
      <c r="AJ4" s="365"/>
      <c r="AK4" s="365"/>
      <c r="AL4" s="552"/>
      <c r="AM4" s="509"/>
      <c r="AN4" s="421"/>
      <c r="AO4" s="421"/>
      <c r="AP4" s="421"/>
      <c r="AQ4" s="421"/>
      <c r="AR4" s="421"/>
      <c r="AS4" s="421"/>
      <c r="AT4" s="421"/>
      <c r="AU4" s="421"/>
      <c r="AV4" s="421"/>
      <c r="AW4" s="421"/>
      <c r="AX4" s="591"/>
      <c r="AY4" s="395" t="s">
        <v>31</v>
      </c>
      <c r="AZ4" s="396"/>
      <c r="BA4" s="396"/>
      <c r="BB4" s="396"/>
      <c r="BC4" s="396"/>
      <c r="BD4" s="396"/>
      <c r="BE4" s="396"/>
      <c r="BF4" s="396"/>
      <c r="BG4" s="396"/>
      <c r="BH4" s="396"/>
      <c r="BI4" s="396"/>
      <c r="BJ4" s="396"/>
      <c r="BK4" s="396"/>
      <c r="BL4" s="396"/>
      <c r="BM4" s="397"/>
      <c r="BN4" s="398">
        <v>6194943</v>
      </c>
      <c r="BO4" s="399"/>
      <c r="BP4" s="399"/>
      <c r="BQ4" s="399"/>
      <c r="BR4" s="399"/>
      <c r="BS4" s="399"/>
      <c r="BT4" s="399"/>
      <c r="BU4" s="400"/>
      <c r="BV4" s="398">
        <v>6319599</v>
      </c>
      <c r="BW4" s="399"/>
      <c r="BX4" s="399"/>
      <c r="BY4" s="399"/>
      <c r="BZ4" s="399"/>
      <c r="CA4" s="399"/>
      <c r="CB4" s="399"/>
      <c r="CC4" s="400"/>
      <c r="CD4" s="576" t="s">
        <v>32</v>
      </c>
      <c r="CE4" s="577"/>
      <c r="CF4" s="577"/>
      <c r="CG4" s="577"/>
      <c r="CH4" s="577"/>
      <c r="CI4" s="577"/>
      <c r="CJ4" s="577"/>
      <c r="CK4" s="577"/>
      <c r="CL4" s="577"/>
      <c r="CM4" s="577"/>
      <c r="CN4" s="577"/>
      <c r="CO4" s="577"/>
      <c r="CP4" s="577"/>
      <c r="CQ4" s="577"/>
      <c r="CR4" s="577"/>
      <c r="CS4" s="578"/>
      <c r="CT4" s="579">
        <v>8.4</v>
      </c>
      <c r="CU4" s="580"/>
      <c r="CV4" s="580"/>
      <c r="CW4" s="580"/>
      <c r="CX4" s="580"/>
      <c r="CY4" s="580"/>
      <c r="CZ4" s="580"/>
      <c r="DA4" s="581"/>
      <c r="DB4" s="579">
        <v>7.8</v>
      </c>
      <c r="DC4" s="580"/>
      <c r="DD4" s="580"/>
      <c r="DE4" s="580"/>
      <c r="DF4" s="580"/>
      <c r="DG4" s="580"/>
      <c r="DH4" s="580"/>
      <c r="DI4" s="581"/>
      <c r="DJ4" s="41"/>
      <c r="DK4" s="41"/>
      <c r="DL4" s="41"/>
      <c r="DM4" s="41"/>
      <c r="DN4" s="41"/>
      <c r="DO4" s="41"/>
    </row>
    <row r="5" spans="1:119" ht="18.75" customHeight="1" x14ac:dyDescent="0.15">
      <c r="A5" s="42"/>
      <c r="B5" s="586"/>
      <c r="C5" s="422"/>
      <c r="D5" s="422"/>
      <c r="E5" s="587"/>
      <c r="F5" s="587"/>
      <c r="G5" s="587"/>
      <c r="H5" s="587"/>
      <c r="I5" s="587"/>
      <c r="J5" s="587"/>
      <c r="K5" s="587"/>
      <c r="L5" s="587"/>
      <c r="M5" s="587"/>
      <c r="N5" s="587"/>
      <c r="O5" s="587"/>
      <c r="P5" s="587"/>
      <c r="Q5" s="587"/>
      <c r="R5" s="420"/>
      <c r="S5" s="420"/>
      <c r="T5" s="420"/>
      <c r="U5" s="420"/>
      <c r="V5" s="590"/>
      <c r="W5" s="509"/>
      <c r="X5" s="421"/>
      <c r="Y5" s="421"/>
      <c r="Z5" s="421"/>
      <c r="AA5" s="421"/>
      <c r="AB5" s="422"/>
      <c r="AC5" s="420"/>
      <c r="AD5" s="421"/>
      <c r="AE5" s="421"/>
      <c r="AF5" s="421"/>
      <c r="AG5" s="421"/>
      <c r="AH5" s="421"/>
      <c r="AI5" s="421"/>
      <c r="AJ5" s="421"/>
      <c r="AK5" s="421"/>
      <c r="AL5" s="591"/>
      <c r="AM5" s="472" t="s">
        <v>33</v>
      </c>
      <c r="AN5" s="377"/>
      <c r="AO5" s="377"/>
      <c r="AP5" s="377"/>
      <c r="AQ5" s="377"/>
      <c r="AR5" s="377"/>
      <c r="AS5" s="377"/>
      <c r="AT5" s="378"/>
      <c r="AU5" s="460" t="s">
        <v>34</v>
      </c>
      <c r="AV5" s="461"/>
      <c r="AW5" s="461"/>
      <c r="AX5" s="461"/>
      <c r="AY5" s="383" t="s">
        <v>35</v>
      </c>
      <c r="AZ5" s="384"/>
      <c r="BA5" s="384"/>
      <c r="BB5" s="384"/>
      <c r="BC5" s="384"/>
      <c r="BD5" s="384"/>
      <c r="BE5" s="384"/>
      <c r="BF5" s="384"/>
      <c r="BG5" s="384"/>
      <c r="BH5" s="384"/>
      <c r="BI5" s="384"/>
      <c r="BJ5" s="384"/>
      <c r="BK5" s="384"/>
      <c r="BL5" s="384"/>
      <c r="BM5" s="385"/>
      <c r="BN5" s="403">
        <v>5880759</v>
      </c>
      <c r="BO5" s="404"/>
      <c r="BP5" s="404"/>
      <c r="BQ5" s="404"/>
      <c r="BR5" s="404"/>
      <c r="BS5" s="404"/>
      <c r="BT5" s="404"/>
      <c r="BU5" s="405"/>
      <c r="BV5" s="403">
        <v>5967382</v>
      </c>
      <c r="BW5" s="404"/>
      <c r="BX5" s="404"/>
      <c r="BY5" s="404"/>
      <c r="BZ5" s="404"/>
      <c r="CA5" s="404"/>
      <c r="CB5" s="404"/>
      <c r="CC5" s="405"/>
      <c r="CD5" s="412" t="s">
        <v>36</v>
      </c>
      <c r="CE5" s="413"/>
      <c r="CF5" s="413"/>
      <c r="CG5" s="413"/>
      <c r="CH5" s="413"/>
      <c r="CI5" s="413"/>
      <c r="CJ5" s="413"/>
      <c r="CK5" s="413"/>
      <c r="CL5" s="413"/>
      <c r="CM5" s="413"/>
      <c r="CN5" s="413"/>
      <c r="CO5" s="413"/>
      <c r="CP5" s="413"/>
      <c r="CQ5" s="413"/>
      <c r="CR5" s="413"/>
      <c r="CS5" s="414"/>
      <c r="CT5" s="373">
        <v>91.9</v>
      </c>
      <c r="CU5" s="374"/>
      <c r="CV5" s="374"/>
      <c r="CW5" s="374"/>
      <c r="CX5" s="374"/>
      <c r="CY5" s="374"/>
      <c r="CZ5" s="374"/>
      <c r="DA5" s="375"/>
      <c r="DB5" s="373">
        <v>91.5</v>
      </c>
      <c r="DC5" s="374"/>
      <c r="DD5" s="374"/>
      <c r="DE5" s="374"/>
      <c r="DF5" s="374"/>
      <c r="DG5" s="374"/>
      <c r="DH5" s="374"/>
      <c r="DI5" s="375"/>
      <c r="DJ5" s="41"/>
      <c r="DK5" s="41"/>
      <c r="DL5" s="41"/>
      <c r="DM5" s="41"/>
      <c r="DN5" s="41"/>
      <c r="DO5" s="41"/>
    </row>
    <row r="6" spans="1:119" ht="18.75" customHeight="1" x14ac:dyDescent="0.15">
      <c r="A6" s="42"/>
      <c r="B6" s="556" t="s">
        <v>37</v>
      </c>
      <c r="C6" s="419"/>
      <c r="D6" s="419"/>
      <c r="E6" s="557"/>
      <c r="F6" s="557"/>
      <c r="G6" s="557"/>
      <c r="H6" s="557"/>
      <c r="I6" s="557"/>
      <c r="J6" s="557"/>
      <c r="K6" s="557"/>
      <c r="L6" s="557" t="s">
        <v>38</v>
      </c>
      <c r="M6" s="557"/>
      <c r="N6" s="557"/>
      <c r="O6" s="557"/>
      <c r="P6" s="557"/>
      <c r="Q6" s="557"/>
      <c r="R6" s="443"/>
      <c r="S6" s="443"/>
      <c r="T6" s="443"/>
      <c r="U6" s="443"/>
      <c r="V6" s="563"/>
      <c r="W6" s="494" t="s">
        <v>39</v>
      </c>
      <c r="X6" s="418"/>
      <c r="Y6" s="418"/>
      <c r="Z6" s="418"/>
      <c r="AA6" s="418"/>
      <c r="AB6" s="419"/>
      <c r="AC6" s="568" t="s">
        <v>40</v>
      </c>
      <c r="AD6" s="569"/>
      <c r="AE6" s="569"/>
      <c r="AF6" s="569"/>
      <c r="AG6" s="569"/>
      <c r="AH6" s="569"/>
      <c r="AI6" s="569"/>
      <c r="AJ6" s="569"/>
      <c r="AK6" s="569"/>
      <c r="AL6" s="570"/>
      <c r="AM6" s="472" t="s">
        <v>41</v>
      </c>
      <c r="AN6" s="377"/>
      <c r="AO6" s="377"/>
      <c r="AP6" s="377"/>
      <c r="AQ6" s="377"/>
      <c r="AR6" s="377"/>
      <c r="AS6" s="377"/>
      <c r="AT6" s="378"/>
      <c r="AU6" s="460" t="s">
        <v>34</v>
      </c>
      <c r="AV6" s="461"/>
      <c r="AW6" s="461"/>
      <c r="AX6" s="461"/>
      <c r="AY6" s="383" t="s">
        <v>42</v>
      </c>
      <c r="AZ6" s="384"/>
      <c r="BA6" s="384"/>
      <c r="BB6" s="384"/>
      <c r="BC6" s="384"/>
      <c r="BD6" s="384"/>
      <c r="BE6" s="384"/>
      <c r="BF6" s="384"/>
      <c r="BG6" s="384"/>
      <c r="BH6" s="384"/>
      <c r="BI6" s="384"/>
      <c r="BJ6" s="384"/>
      <c r="BK6" s="384"/>
      <c r="BL6" s="384"/>
      <c r="BM6" s="385"/>
      <c r="BN6" s="403">
        <v>314184</v>
      </c>
      <c r="BO6" s="404"/>
      <c r="BP6" s="404"/>
      <c r="BQ6" s="404"/>
      <c r="BR6" s="404"/>
      <c r="BS6" s="404"/>
      <c r="BT6" s="404"/>
      <c r="BU6" s="405"/>
      <c r="BV6" s="403">
        <v>352217</v>
      </c>
      <c r="BW6" s="404"/>
      <c r="BX6" s="404"/>
      <c r="BY6" s="404"/>
      <c r="BZ6" s="404"/>
      <c r="CA6" s="404"/>
      <c r="CB6" s="404"/>
      <c r="CC6" s="405"/>
      <c r="CD6" s="412" t="s">
        <v>43</v>
      </c>
      <c r="CE6" s="413"/>
      <c r="CF6" s="413"/>
      <c r="CG6" s="413"/>
      <c r="CH6" s="413"/>
      <c r="CI6" s="413"/>
      <c r="CJ6" s="413"/>
      <c r="CK6" s="413"/>
      <c r="CL6" s="413"/>
      <c r="CM6" s="413"/>
      <c r="CN6" s="413"/>
      <c r="CO6" s="413"/>
      <c r="CP6" s="413"/>
      <c r="CQ6" s="413"/>
      <c r="CR6" s="413"/>
      <c r="CS6" s="414"/>
      <c r="CT6" s="553">
        <v>96.3</v>
      </c>
      <c r="CU6" s="554"/>
      <c r="CV6" s="554"/>
      <c r="CW6" s="554"/>
      <c r="CX6" s="554"/>
      <c r="CY6" s="554"/>
      <c r="CZ6" s="554"/>
      <c r="DA6" s="555"/>
      <c r="DB6" s="553">
        <v>95.6</v>
      </c>
      <c r="DC6" s="554"/>
      <c r="DD6" s="554"/>
      <c r="DE6" s="554"/>
      <c r="DF6" s="554"/>
      <c r="DG6" s="554"/>
      <c r="DH6" s="554"/>
      <c r="DI6" s="555"/>
      <c r="DJ6" s="41"/>
      <c r="DK6" s="41"/>
      <c r="DL6" s="41"/>
      <c r="DM6" s="41"/>
      <c r="DN6" s="41"/>
      <c r="DO6" s="41"/>
    </row>
    <row r="7" spans="1:119" ht="18.75" customHeight="1" x14ac:dyDescent="0.15">
      <c r="A7" s="42"/>
      <c r="B7" s="558"/>
      <c r="C7" s="559"/>
      <c r="D7" s="559"/>
      <c r="E7" s="560"/>
      <c r="F7" s="560"/>
      <c r="G7" s="560"/>
      <c r="H7" s="560"/>
      <c r="I7" s="560"/>
      <c r="J7" s="560"/>
      <c r="K7" s="560"/>
      <c r="L7" s="560"/>
      <c r="M7" s="560"/>
      <c r="N7" s="560"/>
      <c r="O7" s="560"/>
      <c r="P7" s="560"/>
      <c r="Q7" s="560"/>
      <c r="R7" s="564"/>
      <c r="S7" s="564"/>
      <c r="T7" s="564"/>
      <c r="U7" s="564"/>
      <c r="V7" s="565"/>
      <c r="W7" s="551"/>
      <c r="X7" s="365"/>
      <c r="Y7" s="365"/>
      <c r="Z7" s="365"/>
      <c r="AA7" s="365"/>
      <c r="AB7" s="559"/>
      <c r="AC7" s="571"/>
      <c r="AD7" s="366"/>
      <c r="AE7" s="366"/>
      <c r="AF7" s="366"/>
      <c r="AG7" s="366"/>
      <c r="AH7" s="366"/>
      <c r="AI7" s="366"/>
      <c r="AJ7" s="366"/>
      <c r="AK7" s="366"/>
      <c r="AL7" s="572"/>
      <c r="AM7" s="472" t="s">
        <v>44</v>
      </c>
      <c r="AN7" s="377"/>
      <c r="AO7" s="377"/>
      <c r="AP7" s="377"/>
      <c r="AQ7" s="377"/>
      <c r="AR7" s="377"/>
      <c r="AS7" s="377"/>
      <c r="AT7" s="378"/>
      <c r="AU7" s="460" t="s">
        <v>34</v>
      </c>
      <c r="AV7" s="461"/>
      <c r="AW7" s="461"/>
      <c r="AX7" s="461"/>
      <c r="AY7" s="383" t="s">
        <v>45</v>
      </c>
      <c r="AZ7" s="384"/>
      <c r="BA7" s="384"/>
      <c r="BB7" s="384"/>
      <c r="BC7" s="384"/>
      <c r="BD7" s="384"/>
      <c r="BE7" s="384"/>
      <c r="BF7" s="384"/>
      <c r="BG7" s="384"/>
      <c r="BH7" s="384"/>
      <c r="BI7" s="384"/>
      <c r="BJ7" s="384"/>
      <c r="BK7" s="384"/>
      <c r="BL7" s="384"/>
      <c r="BM7" s="385"/>
      <c r="BN7" s="403">
        <v>697</v>
      </c>
      <c r="BO7" s="404"/>
      <c r="BP7" s="404"/>
      <c r="BQ7" s="404"/>
      <c r="BR7" s="404"/>
      <c r="BS7" s="404"/>
      <c r="BT7" s="404"/>
      <c r="BU7" s="405"/>
      <c r="BV7" s="403">
        <v>57912</v>
      </c>
      <c r="BW7" s="404"/>
      <c r="BX7" s="404"/>
      <c r="BY7" s="404"/>
      <c r="BZ7" s="404"/>
      <c r="CA7" s="404"/>
      <c r="CB7" s="404"/>
      <c r="CC7" s="405"/>
      <c r="CD7" s="412" t="s">
        <v>46</v>
      </c>
      <c r="CE7" s="413"/>
      <c r="CF7" s="413"/>
      <c r="CG7" s="413"/>
      <c r="CH7" s="413"/>
      <c r="CI7" s="413"/>
      <c r="CJ7" s="413"/>
      <c r="CK7" s="413"/>
      <c r="CL7" s="413"/>
      <c r="CM7" s="413"/>
      <c r="CN7" s="413"/>
      <c r="CO7" s="413"/>
      <c r="CP7" s="413"/>
      <c r="CQ7" s="413"/>
      <c r="CR7" s="413"/>
      <c r="CS7" s="414"/>
      <c r="CT7" s="403">
        <v>3752484</v>
      </c>
      <c r="CU7" s="404"/>
      <c r="CV7" s="404"/>
      <c r="CW7" s="404"/>
      <c r="CX7" s="404"/>
      <c r="CY7" s="404"/>
      <c r="CZ7" s="404"/>
      <c r="DA7" s="405"/>
      <c r="DB7" s="403">
        <v>3797362</v>
      </c>
      <c r="DC7" s="404"/>
      <c r="DD7" s="404"/>
      <c r="DE7" s="404"/>
      <c r="DF7" s="404"/>
      <c r="DG7" s="404"/>
      <c r="DH7" s="404"/>
      <c r="DI7" s="405"/>
      <c r="DJ7" s="41"/>
      <c r="DK7" s="41"/>
      <c r="DL7" s="41"/>
      <c r="DM7" s="41"/>
      <c r="DN7" s="41"/>
      <c r="DO7" s="41"/>
    </row>
    <row r="8" spans="1:119" ht="18.75" customHeight="1" thickBot="1" x14ac:dyDescent="0.2">
      <c r="A8" s="42"/>
      <c r="B8" s="561"/>
      <c r="C8" s="495"/>
      <c r="D8" s="495"/>
      <c r="E8" s="562"/>
      <c r="F8" s="562"/>
      <c r="G8" s="562"/>
      <c r="H8" s="562"/>
      <c r="I8" s="562"/>
      <c r="J8" s="562"/>
      <c r="K8" s="562"/>
      <c r="L8" s="562"/>
      <c r="M8" s="562"/>
      <c r="N8" s="562"/>
      <c r="O8" s="562"/>
      <c r="P8" s="562"/>
      <c r="Q8" s="562"/>
      <c r="R8" s="566"/>
      <c r="S8" s="566"/>
      <c r="T8" s="566"/>
      <c r="U8" s="566"/>
      <c r="V8" s="567"/>
      <c r="W8" s="484"/>
      <c r="X8" s="485"/>
      <c r="Y8" s="485"/>
      <c r="Z8" s="485"/>
      <c r="AA8" s="485"/>
      <c r="AB8" s="495"/>
      <c r="AC8" s="573"/>
      <c r="AD8" s="574"/>
      <c r="AE8" s="574"/>
      <c r="AF8" s="574"/>
      <c r="AG8" s="574"/>
      <c r="AH8" s="574"/>
      <c r="AI8" s="574"/>
      <c r="AJ8" s="574"/>
      <c r="AK8" s="574"/>
      <c r="AL8" s="575"/>
      <c r="AM8" s="472" t="s">
        <v>47</v>
      </c>
      <c r="AN8" s="377"/>
      <c r="AO8" s="377"/>
      <c r="AP8" s="377"/>
      <c r="AQ8" s="377"/>
      <c r="AR8" s="377"/>
      <c r="AS8" s="377"/>
      <c r="AT8" s="378"/>
      <c r="AU8" s="460" t="s">
        <v>34</v>
      </c>
      <c r="AV8" s="461"/>
      <c r="AW8" s="461"/>
      <c r="AX8" s="461"/>
      <c r="AY8" s="383" t="s">
        <v>48</v>
      </c>
      <c r="AZ8" s="384"/>
      <c r="BA8" s="384"/>
      <c r="BB8" s="384"/>
      <c r="BC8" s="384"/>
      <c r="BD8" s="384"/>
      <c r="BE8" s="384"/>
      <c r="BF8" s="384"/>
      <c r="BG8" s="384"/>
      <c r="BH8" s="384"/>
      <c r="BI8" s="384"/>
      <c r="BJ8" s="384"/>
      <c r="BK8" s="384"/>
      <c r="BL8" s="384"/>
      <c r="BM8" s="385"/>
      <c r="BN8" s="403">
        <v>313487</v>
      </c>
      <c r="BO8" s="404"/>
      <c r="BP8" s="404"/>
      <c r="BQ8" s="404"/>
      <c r="BR8" s="404"/>
      <c r="BS8" s="404"/>
      <c r="BT8" s="404"/>
      <c r="BU8" s="405"/>
      <c r="BV8" s="403">
        <v>294305</v>
      </c>
      <c r="BW8" s="404"/>
      <c r="BX8" s="404"/>
      <c r="BY8" s="404"/>
      <c r="BZ8" s="404"/>
      <c r="CA8" s="404"/>
      <c r="CB8" s="404"/>
      <c r="CC8" s="405"/>
      <c r="CD8" s="412" t="s">
        <v>49</v>
      </c>
      <c r="CE8" s="413"/>
      <c r="CF8" s="413"/>
      <c r="CG8" s="413"/>
      <c r="CH8" s="413"/>
      <c r="CI8" s="413"/>
      <c r="CJ8" s="413"/>
      <c r="CK8" s="413"/>
      <c r="CL8" s="413"/>
      <c r="CM8" s="413"/>
      <c r="CN8" s="413"/>
      <c r="CO8" s="413"/>
      <c r="CP8" s="413"/>
      <c r="CQ8" s="413"/>
      <c r="CR8" s="413"/>
      <c r="CS8" s="414"/>
      <c r="CT8" s="516">
        <v>0.35</v>
      </c>
      <c r="CU8" s="517"/>
      <c r="CV8" s="517"/>
      <c r="CW8" s="517"/>
      <c r="CX8" s="517"/>
      <c r="CY8" s="517"/>
      <c r="CZ8" s="517"/>
      <c r="DA8" s="518"/>
      <c r="DB8" s="516">
        <v>0.34</v>
      </c>
      <c r="DC8" s="517"/>
      <c r="DD8" s="517"/>
      <c r="DE8" s="517"/>
      <c r="DF8" s="517"/>
      <c r="DG8" s="517"/>
      <c r="DH8" s="517"/>
      <c r="DI8" s="518"/>
      <c r="DJ8" s="41"/>
      <c r="DK8" s="41"/>
      <c r="DL8" s="41"/>
      <c r="DM8" s="41"/>
      <c r="DN8" s="41"/>
      <c r="DO8" s="41"/>
    </row>
    <row r="9" spans="1:119" ht="18.75" customHeight="1" thickBot="1" x14ac:dyDescent="0.2">
      <c r="A9" s="42"/>
      <c r="B9" s="542" t="s">
        <v>50</v>
      </c>
      <c r="C9" s="543"/>
      <c r="D9" s="543"/>
      <c r="E9" s="543"/>
      <c r="F9" s="543"/>
      <c r="G9" s="543"/>
      <c r="H9" s="543"/>
      <c r="I9" s="543"/>
      <c r="J9" s="543"/>
      <c r="K9" s="466"/>
      <c r="L9" s="544" t="s">
        <v>51</v>
      </c>
      <c r="M9" s="545"/>
      <c r="N9" s="545"/>
      <c r="O9" s="545"/>
      <c r="P9" s="545"/>
      <c r="Q9" s="546"/>
      <c r="R9" s="547">
        <v>14025</v>
      </c>
      <c r="S9" s="548"/>
      <c r="T9" s="548"/>
      <c r="U9" s="548"/>
      <c r="V9" s="549"/>
      <c r="W9" s="482" t="s">
        <v>52</v>
      </c>
      <c r="X9" s="483"/>
      <c r="Y9" s="483"/>
      <c r="Z9" s="483"/>
      <c r="AA9" s="483"/>
      <c r="AB9" s="483"/>
      <c r="AC9" s="483"/>
      <c r="AD9" s="483"/>
      <c r="AE9" s="483"/>
      <c r="AF9" s="483"/>
      <c r="AG9" s="483"/>
      <c r="AH9" s="483"/>
      <c r="AI9" s="483"/>
      <c r="AJ9" s="483"/>
      <c r="AK9" s="483"/>
      <c r="AL9" s="550"/>
      <c r="AM9" s="472" t="s">
        <v>53</v>
      </c>
      <c r="AN9" s="377"/>
      <c r="AO9" s="377"/>
      <c r="AP9" s="377"/>
      <c r="AQ9" s="377"/>
      <c r="AR9" s="377"/>
      <c r="AS9" s="377"/>
      <c r="AT9" s="378"/>
      <c r="AU9" s="460" t="s">
        <v>34</v>
      </c>
      <c r="AV9" s="461"/>
      <c r="AW9" s="461"/>
      <c r="AX9" s="461"/>
      <c r="AY9" s="383" t="s">
        <v>54</v>
      </c>
      <c r="AZ9" s="384"/>
      <c r="BA9" s="384"/>
      <c r="BB9" s="384"/>
      <c r="BC9" s="384"/>
      <c r="BD9" s="384"/>
      <c r="BE9" s="384"/>
      <c r="BF9" s="384"/>
      <c r="BG9" s="384"/>
      <c r="BH9" s="384"/>
      <c r="BI9" s="384"/>
      <c r="BJ9" s="384"/>
      <c r="BK9" s="384"/>
      <c r="BL9" s="384"/>
      <c r="BM9" s="385"/>
      <c r="BN9" s="403">
        <v>19182</v>
      </c>
      <c r="BO9" s="404"/>
      <c r="BP9" s="404"/>
      <c r="BQ9" s="404"/>
      <c r="BR9" s="404"/>
      <c r="BS9" s="404"/>
      <c r="BT9" s="404"/>
      <c r="BU9" s="405"/>
      <c r="BV9" s="403">
        <v>-52504</v>
      </c>
      <c r="BW9" s="404"/>
      <c r="BX9" s="404"/>
      <c r="BY9" s="404"/>
      <c r="BZ9" s="404"/>
      <c r="CA9" s="404"/>
      <c r="CB9" s="404"/>
      <c r="CC9" s="405"/>
      <c r="CD9" s="412" t="s">
        <v>55</v>
      </c>
      <c r="CE9" s="413"/>
      <c r="CF9" s="413"/>
      <c r="CG9" s="413"/>
      <c r="CH9" s="413"/>
      <c r="CI9" s="413"/>
      <c r="CJ9" s="413"/>
      <c r="CK9" s="413"/>
      <c r="CL9" s="413"/>
      <c r="CM9" s="413"/>
      <c r="CN9" s="413"/>
      <c r="CO9" s="413"/>
      <c r="CP9" s="413"/>
      <c r="CQ9" s="413"/>
      <c r="CR9" s="413"/>
      <c r="CS9" s="414"/>
      <c r="CT9" s="373">
        <v>17.600000000000001</v>
      </c>
      <c r="CU9" s="374"/>
      <c r="CV9" s="374"/>
      <c r="CW9" s="374"/>
      <c r="CX9" s="374"/>
      <c r="CY9" s="374"/>
      <c r="CZ9" s="374"/>
      <c r="DA9" s="375"/>
      <c r="DB9" s="373">
        <v>17.5</v>
      </c>
      <c r="DC9" s="374"/>
      <c r="DD9" s="374"/>
      <c r="DE9" s="374"/>
      <c r="DF9" s="374"/>
      <c r="DG9" s="374"/>
      <c r="DH9" s="374"/>
      <c r="DI9" s="375"/>
      <c r="DJ9" s="41"/>
      <c r="DK9" s="41"/>
      <c r="DL9" s="41"/>
      <c r="DM9" s="41"/>
      <c r="DN9" s="41"/>
      <c r="DO9" s="41"/>
    </row>
    <row r="10" spans="1:119" ht="18.75" customHeight="1" thickBot="1" x14ac:dyDescent="0.2">
      <c r="A10" s="42"/>
      <c r="B10" s="542"/>
      <c r="C10" s="543"/>
      <c r="D10" s="543"/>
      <c r="E10" s="543"/>
      <c r="F10" s="543"/>
      <c r="G10" s="543"/>
      <c r="H10" s="543"/>
      <c r="I10" s="543"/>
      <c r="J10" s="543"/>
      <c r="K10" s="466"/>
      <c r="L10" s="376" t="s">
        <v>56</v>
      </c>
      <c r="M10" s="377"/>
      <c r="N10" s="377"/>
      <c r="O10" s="377"/>
      <c r="P10" s="377"/>
      <c r="Q10" s="378"/>
      <c r="R10" s="379">
        <v>14699</v>
      </c>
      <c r="S10" s="380"/>
      <c r="T10" s="380"/>
      <c r="U10" s="380"/>
      <c r="V10" s="382"/>
      <c r="W10" s="551"/>
      <c r="X10" s="365"/>
      <c r="Y10" s="365"/>
      <c r="Z10" s="365"/>
      <c r="AA10" s="365"/>
      <c r="AB10" s="365"/>
      <c r="AC10" s="365"/>
      <c r="AD10" s="365"/>
      <c r="AE10" s="365"/>
      <c r="AF10" s="365"/>
      <c r="AG10" s="365"/>
      <c r="AH10" s="365"/>
      <c r="AI10" s="365"/>
      <c r="AJ10" s="365"/>
      <c r="AK10" s="365"/>
      <c r="AL10" s="552"/>
      <c r="AM10" s="472" t="s">
        <v>57</v>
      </c>
      <c r="AN10" s="377"/>
      <c r="AO10" s="377"/>
      <c r="AP10" s="377"/>
      <c r="AQ10" s="377"/>
      <c r="AR10" s="377"/>
      <c r="AS10" s="377"/>
      <c r="AT10" s="378"/>
      <c r="AU10" s="460" t="s">
        <v>34</v>
      </c>
      <c r="AV10" s="461"/>
      <c r="AW10" s="461"/>
      <c r="AX10" s="461"/>
      <c r="AY10" s="383" t="s">
        <v>58</v>
      </c>
      <c r="AZ10" s="384"/>
      <c r="BA10" s="384"/>
      <c r="BB10" s="384"/>
      <c r="BC10" s="384"/>
      <c r="BD10" s="384"/>
      <c r="BE10" s="384"/>
      <c r="BF10" s="384"/>
      <c r="BG10" s="384"/>
      <c r="BH10" s="384"/>
      <c r="BI10" s="384"/>
      <c r="BJ10" s="384"/>
      <c r="BK10" s="384"/>
      <c r="BL10" s="384"/>
      <c r="BM10" s="385"/>
      <c r="BN10" s="403">
        <v>100636</v>
      </c>
      <c r="BO10" s="404"/>
      <c r="BP10" s="404"/>
      <c r="BQ10" s="404"/>
      <c r="BR10" s="404"/>
      <c r="BS10" s="404"/>
      <c r="BT10" s="404"/>
      <c r="BU10" s="405"/>
      <c r="BV10" s="403">
        <v>200979</v>
      </c>
      <c r="BW10" s="404"/>
      <c r="BX10" s="404"/>
      <c r="BY10" s="404"/>
      <c r="BZ10" s="404"/>
      <c r="CA10" s="404"/>
      <c r="CB10" s="404"/>
      <c r="CC10" s="405"/>
      <c r="CD10" s="46" t="s">
        <v>59</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42"/>
      <c r="C11" s="543"/>
      <c r="D11" s="543"/>
      <c r="E11" s="543"/>
      <c r="F11" s="543"/>
      <c r="G11" s="543"/>
      <c r="H11" s="543"/>
      <c r="I11" s="543"/>
      <c r="J11" s="543"/>
      <c r="K11" s="466"/>
      <c r="L11" s="451" t="s">
        <v>60</v>
      </c>
      <c r="M11" s="452"/>
      <c r="N11" s="452"/>
      <c r="O11" s="452"/>
      <c r="P11" s="452"/>
      <c r="Q11" s="453"/>
      <c r="R11" s="539" t="s">
        <v>61</v>
      </c>
      <c r="S11" s="540"/>
      <c r="T11" s="540"/>
      <c r="U11" s="540"/>
      <c r="V11" s="541"/>
      <c r="W11" s="551"/>
      <c r="X11" s="365"/>
      <c r="Y11" s="365"/>
      <c r="Z11" s="365"/>
      <c r="AA11" s="365"/>
      <c r="AB11" s="365"/>
      <c r="AC11" s="365"/>
      <c r="AD11" s="365"/>
      <c r="AE11" s="365"/>
      <c r="AF11" s="365"/>
      <c r="AG11" s="365"/>
      <c r="AH11" s="365"/>
      <c r="AI11" s="365"/>
      <c r="AJ11" s="365"/>
      <c r="AK11" s="365"/>
      <c r="AL11" s="552"/>
      <c r="AM11" s="472" t="s">
        <v>62</v>
      </c>
      <c r="AN11" s="377"/>
      <c r="AO11" s="377"/>
      <c r="AP11" s="377"/>
      <c r="AQ11" s="377"/>
      <c r="AR11" s="377"/>
      <c r="AS11" s="377"/>
      <c r="AT11" s="378"/>
      <c r="AU11" s="460" t="s">
        <v>34</v>
      </c>
      <c r="AV11" s="461"/>
      <c r="AW11" s="461"/>
      <c r="AX11" s="461"/>
      <c r="AY11" s="383" t="s">
        <v>63</v>
      </c>
      <c r="AZ11" s="384"/>
      <c r="BA11" s="384"/>
      <c r="BB11" s="384"/>
      <c r="BC11" s="384"/>
      <c r="BD11" s="384"/>
      <c r="BE11" s="384"/>
      <c r="BF11" s="384"/>
      <c r="BG11" s="384"/>
      <c r="BH11" s="384"/>
      <c r="BI11" s="384"/>
      <c r="BJ11" s="384"/>
      <c r="BK11" s="384"/>
      <c r="BL11" s="384"/>
      <c r="BM11" s="385"/>
      <c r="BN11" s="403">
        <v>0</v>
      </c>
      <c r="BO11" s="404"/>
      <c r="BP11" s="404"/>
      <c r="BQ11" s="404"/>
      <c r="BR11" s="404"/>
      <c r="BS11" s="404"/>
      <c r="BT11" s="404"/>
      <c r="BU11" s="405"/>
      <c r="BV11" s="403">
        <v>0</v>
      </c>
      <c r="BW11" s="404"/>
      <c r="BX11" s="404"/>
      <c r="BY11" s="404"/>
      <c r="BZ11" s="404"/>
      <c r="CA11" s="404"/>
      <c r="CB11" s="404"/>
      <c r="CC11" s="405"/>
      <c r="CD11" s="412" t="s">
        <v>64</v>
      </c>
      <c r="CE11" s="413"/>
      <c r="CF11" s="413"/>
      <c r="CG11" s="413"/>
      <c r="CH11" s="413"/>
      <c r="CI11" s="413"/>
      <c r="CJ11" s="413"/>
      <c r="CK11" s="413"/>
      <c r="CL11" s="413"/>
      <c r="CM11" s="413"/>
      <c r="CN11" s="413"/>
      <c r="CO11" s="413"/>
      <c r="CP11" s="413"/>
      <c r="CQ11" s="413"/>
      <c r="CR11" s="413"/>
      <c r="CS11" s="414"/>
      <c r="CT11" s="516" t="s">
        <v>65</v>
      </c>
      <c r="CU11" s="517"/>
      <c r="CV11" s="517"/>
      <c r="CW11" s="517"/>
      <c r="CX11" s="517"/>
      <c r="CY11" s="517"/>
      <c r="CZ11" s="517"/>
      <c r="DA11" s="518"/>
      <c r="DB11" s="516" t="s">
        <v>65</v>
      </c>
      <c r="DC11" s="517"/>
      <c r="DD11" s="517"/>
      <c r="DE11" s="517"/>
      <c r="DF11" s="517"/>
      <c r="DG11" s="517"/>
      <c r="DH11" s="517"/>
      <c r="DI11" s="518"/>
      <c r="DJ11" s="41"/>
      <c r="DK11" s="41"/>
      <c r="DL11" s="41"/>
      <c r="DM11" s="41"/>
      <c r="DN11" s="41"/>
      <c r="DO11" s="41"/>
    </row>
    <row r="12" spans="1:119" ht="18.75" customHeight="1" x14ac:dyDescent="0.15">
      <c r="A12" s="42"/>
      <c r="B12" s="519" t="s">
        <v>66</v>
      </c>
      <c r="C12" s="520"/>
      <c r="D12" s="520"/>
      <c r="E12" s="520"/>
      <c r="F12" s="520"/>
      <c r="G12" s="520"/>
      <c r="H12" s="520"/>
      <c r="I12" s="520"/>
      <c r="J12" s="520"/>
      <c r="K12" s="521"/>
      <c r="L12" s="528" t="s">
        <v>67</v>
      </c>
      <c r="M12" s="529"/>
      <c r="N12" s="529"/>
      <c r="O12" s="529"/>
      <c r="P12" s="529"/>
      <c r="Q12" s="530"/>
      <c r="R12" s="531">
        <v>13719</v>
      </c>
      <c r="S12" s="532"/>
      <c r="T12" s="532"/>
      <c r="U12" s="532"/>
      <c r="V12" s="533"/>
      <c r="W12" s="534" t="s">
        <v>26</v>
      </c>
      <c r="X12" s="461"/>
      <c r="Y12" s="461"/>
      <c r="Z12" s="461"/>
      <c r="AA12" s="461"/>
      <c r="AB12" s="535"/>
      <c r="AC12" s="460" t="s">
        <v>68</v>
      </c>
      <c r="AD12" s="461"/>
      <c r="AE12" s="461"/>
      <c r="AF12" s="461"/>
      <c r="AG12" s="535"/>
      <c r="AH12" s="460" t="s">
        <v>69</v>
      </c>
      <c r="AI12" s="461"/>
      <c r="AJ12" s="461"/>
      <c r="AK12" s="461"/>
      <c r="AL12" s="536"/>
      <c r="AM12" s="472" t="s">
        <v>70</v>
      </c>
      <c r="AN12" s="377"/>
      <c r="AO12" s="377"/>
      <c r="AP12" s="377"/>
      <c r="AQ12" s="377"/>
      <c r="AR12" s="377"/>
      <c r="AS12" s="377"/>
      <c r="AT12" s="378"/>
      <c r="AU12" s="460" t="s">
        <v>34</v>
      </c>
      <c r="AV12" s="461"/>
      <c r="AW12" s="461"/>
      <c r="AX12" s="461"/>
      <c r="AY12" s="383" t="s">
        <v>71</v>
      </c>
      <c r="AZ12" s="384"/>
      <c r="BA12" s="384"/>
      <c r="BB12" s="384"/>
      <c r="BC12" s="384"/>
      <c r="BD12" s="384"/>
      <c r="BE12" s="384"/>
      <c r="BF12" s="384"/>
      <c r="BG12" s="384"/>
      <c r="BH12" s="384"/>
      <c r="BI12" s="384"/>
      <c r="BJ12" s="384"/>
      <c r="BK12" s="384"/>
      <c r="BL12" s="384"/>
      <c r="BM12" s="385"/>
      <c r="BN12" s="403">
        <v>300000</v>
      </c>
      <c r="BO12" s="404"/>
      <c r="BP12" s="404"/>
      <c r="BQ12" s="404"/>
      <c r="BR12" s="404"/>
      <c r="BS12" s="404"/>
      <c r="BT12" s="404"/>
      <c r="BU12" s="405"/>
      <c r="BV12" s="403">
        <v>410000</v>
      </c>
      <c r="BW12" s="404"/>
      <c r="BX12" s="404"/>
      <c r="BY12" s="404"/>
      <c r="BZ12" s="404"/>
      <c r="CA12" s="404"/>
      <c r="CB12" s="404"/>
      <c r="CC12" s="405"/>
      <c r="CD12" s="412" t="s">
        <v>72</v>
      </c>
      <c r="CE12" s="413"/>
      <c r="CF12" s="413"/>
      <c r="CG12" s="413"/>
      <c r="CH12" s="413"/>
      <c r="CI12" s="413"/>
      <c r="CJ12" s="413"/>
      <c r="CK12" s="413"/>
      <c r="CL12" s="413"/>
      <c r="CM12" s="413"/>
      <c r="CN12" s="413"/>
      <c r="CO12" s="413"/>
      <c r="CP12" s="413"/>
      <c r="CQ12" s="413"/>
      <c r="CR12" s="413"/>
      <c r="CS12" s="414"/>
      <c r="CT12" s="516" t="s">
        <v>65</v>
      </c>
      <c r="CU12" s="517"/>
      <c r="CV12" s="517"/>
      <c r="CW12" s="517"/>
      <c r="CX12" s="517"/>
      <c r="CY12" s="517"/>
      <c r="CZ12" s="517"/>
      <c r="DA12" s="518"/>
      <c r="DB12" s="516" t="s">
        <v>65</v>
      </c>
      <c r="DC12" s="517"/>
      <c r="DD12" s="517"/>
      <c r="DE12" s="517"/>
      <c r="DF12" s="517"/>
      <c r="DG12" s="517"/>
      <c r="DH12" s="517"/>
      <c r="DI12" s="518"/>
      <c r="DJ12" s="41"/>
      <c r="DK12" s="41"/>
      <c r="DL12" s="41"/>
      <c r="DM12" s="41"/>
      <c r="DN12" s="41"/>
      <c r="DO12" s="41"/>
    </row>
    <row r="13" spans="1:119" ht="18.75" customHeight="1" x14ac:dyDescent="0.15">
      <c r="A13" s="42"/>
      <c r="B13" s="522"/>
      <c r="C13" s="523"/>
      <c r="D13" s="523"/>
      <c r="E13" s="523"/>
      <c r="F13" s="523"/>
      <c r="G13" s="523"/>
      <c r="H13" s="523"/>
      <c r="I13" s="523"/>
      <c r="J13" s="523"/>
      <c r="K13" s="524"/>
      <c r="L13" s="52"/>
      <c r="M13" s="503" t="s">
        <v>73</v>
      </c>
      <c r="N13" s="504"/>
      <c r="O13" s="504"/>
      <c r="P13" s="504"/>
      <c r="Q13" s="505"/>
      <c r="R13" s="506">
        <v>13668</v>
      </c>
      <c r="S13" s="507"/>
      <c r="T13" s="507"/>
      <c r="U13" s="507"/>
      <c r="V13" s="508"/>
      <c r="W13" s="494" t="s">
        <v>74</v>
      </c>
      <c r="X13" s="418"/>
      <c r="Y13" s="418"/>
      <c r="Z13" s="418"/>
      <c r="AA13" s="418"/>
      <c r="AB13" s="419"/>
      <c r="AC13" s="379">
        <v>563</v>
      </c>
      <c r="AD13" s="380"/>
      <c r="AE13" s="380"/>
      <c r="AF13" s="380"/>
      <c r="AG13" s="381"/>
      <c r="AH13" s="379">
        <v>647</v>
      </c>
      <c r="AI13" s="380"/>
      <c r="AJ13" s="380"/>
      <c r="AK13" s="380"/>
      <c r="AL13" s="382"/>
      <c r="AM13" s="472" t="s">
        <v>75</v>
      </c>
      <c r="AN13" s="377"/>
      <c r="AO13" s="377"/>
      <c r="AP13" s="377"/>
      <c r="AQ13" s="377"/>
      <c r="AR13" s="377"/>
      <c r="AS13" s="377"/>
      <c r="AT13" s="378"/>
      <c r="AU13" s="460" t="s">
        <v>76</v>
      </c>
      <c r="AV13" s="461"/>
      <c r="AW13" s="461"/>
      <c r="AX13" s="461"/>
      <c r="AY13" s="383" t="s">
        <v>77</v>
      </c>
      <c r="AZ13" s="384"/>
      <c r="BA13" s="384"/>
      <c r="BB13" s="384"/>
      <c r="BC13" s="384"/>
      <c r="BD13" s="384"/>
      <c r="BE13" s="384"/>
      <c r="BF13" s="384"/>
      <c r="BG13" s="384"/>
      <c r="BH13" s="384"/>
      <c r="BI13" s="384"/>
      <c r="BJ13" s="384"/>
      <c r="BK13" s="384"/>
      <c r="BL13" s="384"/>
      <c r="BM13" s="385"/>
      <c r="BN13" s="403">
        <v>-180182</v>
      </c>
      <c r="BO13" s="404"/>
      <c r="BP13" s="404"/>
      <c r="BQ13" s="404"/>
      <c r="BR13" s="404"/>
      <c r="BS13" s="404"/>
      <c r="BT13" s="404"/>
      <c r="BU13" s="405"/>
      <c r="BV13" s="403">
        <v>-261525</v>
      </c>
      <c r="BW13" s="404"/>
      <c r="BX13" s="404"/>
      <c r="BY13" s="404"/>
      <c r="BZ13" s="404"/>
      <c r="CA13" s="404"/>
      <c r="CB13" s="404"/>
      <c r="CC13" s="405"/>
      <c r="CD13" s="412" t="s">
        <v>78</v>
      </c>
      <c r="CE13" s="413"/>
      <c r="CF13" s="413"/>
      <c r="CG13" s="413"/>
      <c r="CH13" s="413"/>
      <c r="CI13" s="413"/>
      <c r="CJ13" s="413"/>
      <c r="CK13" s="413"/>
      <c r="CL13" s="413"/>
      <c r="CM13" s="413"/>
      <c r="CN13" s="413"/>
      <c r="CO13" s="413"/>
      <c r="CP13" s="413"/>
      <c r="CQ13" s="413"/>
      <c r="CR13" s="413"/>
      <c r="CS13" s="414"/>
      <c r="CT13" s="373">
        <v>10.7</v>
      </c>
      <c r="CU13" s="374"/>
      <c r="CV13" s="374"/>
      <c r="CW13" s="374"/>
      <c r="CX13" s="374"/>
      <c r="CY13" s="374"/>
      <c r="CZ13" s="374"/>
      <c r="DA13" s="375"/>
      <c r="DB13" s="373">
        <v>10.7</v>
      </c>
      <c r="DC13" s="374"/>
      <c r="DD13" s="374"/>
      <c r="DE13" s="374"/>
      <c r="DF13" s="374"/>
      <c r="DG13" s="374"/>
      <c r="DH13" s="374"/>
      <c r="DI13" s="375"/>
      <c r="DJ13" s="41"/>
      <c r="DK13" s="41"/>
      <c r="DL13" s="41"/>
      <c r="DM13" s="41"/>
      <c r="DN13" s="41"/>
      <c r="DO13" s="41"/>
    </row>
    <row r="14" spans="1:119" ht="18.75" customHeight="1" thickBot="1" x14ac:dyDescent="0.2">
      <c r="A14" s="42"/>
      <c r="B14" s="522"/>
      <c r="C14" s="523"/>
      <c r="D14" s="523"/>
      <c r="E14" s="523"/>
      <c r="F14" s="523"/>
      <c r="G14" s="523"/>
      <c r="H14" s="523"/>
      <c r="I14" s="523"/>
      <c r="J14" s="523"/>
      <c r="K14" s="524"/>
      <c r="L14" s="496" t="s">
        <v>79</v>
      </c>
      <c r="M14" s="537"/>
      <c r="N14" s="537"/>
      <c r="O14" s="537"/>
      <c r="P14" s="537"/>
      <c r="Q14" s="538"/>
      <c r="R14" s="506">
        <v>13906</v>
      </c>
      <c r="S14" s="507"/>
      <c r="T14" s="507"/>
      <c r="U14" s="507"/>
      <c r="V14" s="508"/>
      <c r="W14" s="509"/>
      <c r="X14" s="421"/>
      <c r="Y14" s="421"/>
      <c r="Z14" s="421"/>
      <c r="AA14" s="421"/>
      <c r="AB14" s="422"/>
      <c r="AC14" s="499">
        <v>8.9</v>
      </c>
      <c r="AD14" s="500"/>
      <c r="AE14" s="500"/>
      <c r="AF14" s="500"/>
      <c r="AG14" s="501"/>
      <c r="AH14" s="499">
        <v>10.1</v>
      </c>
      <c r="AI14" s="500"/>
      <c r="AJ14" s="500"/>
      <c r="AK14" s="500"/>
      <c r="AL14" s="502"/>
      <c r="AM14" s="472"/>
      <c r="AN14" s="377"/>
      <c r="AO14" s="377"/>
      <c r="AP14" s="377"/>
      <c r="AQ14" s="377"/>
      <c r="AR14" s="377"/>
      <c r="AS14" s="377"/>
      <c r="AT14" s="378"/>
      <c r="AU14" s="460"/>
      <c r="AV14" s="461"/>
      <c r="AW14" s="461"/>
      <c r="AX14" s="461"/>
      <c r="AY14" s="383"/>
      <c r="AZ14" s="384"/>
      <c r="BA14" s="384"/>
      <c r="BB14" s="384"/>
      <c r="BC14" s="384"/>
      <c r="BD14" s="384"/>
      <c r="BE14" s="384"/>
      <c r="BF14" s="384"/>
      <c r="BG14" s="384"/>
      <c r="BH14" s="384"/>
      <c r="BI14" s="384"/>
      <c r="BJ14" s="384"/>
      <c r="BK14" s="384"/>
      <c r="BL14" s="384"/>
      <c r="BM14" s="385"/>
      <c r="BN14" s="403"/>
      <c r="BO14" s="404"/>
      <c r="BP14" s="404"/>
      <c r="BQ14" s="404"/>
      <c r="BR14" s="404"/>
      <c r="BS14" s="404"/>
      <c r="BT14" s="404"/>
      <c r="BU14" s="405"/>
      <c r="BV14" s="403"/>
      <c r="BW14" s="404"/>
      <c r="BX14" s="404"/>
      <c r="BY14" s="404"/>
      <c r="BZ14" s="404"/>
      <c r="CA14" s="404"/>
      <c r="CB14" s="404"/>
      <c r="CC14" s="405"/>
      <c r="CD14" s="409" t="s">
        <v>80</v>
      </c>
      <c r="CE14" s="410"/>
      <c r="CF14" s="410"/>
      <c r="CG14" s="410"/>
      <c r="CH14" s="410"/>
      <c r="CI14" s="410"/>
      <c r="CJ14" s="410"/>
      <c r="CK14" s="410"/>
      <c r="CL14" s="410"/>
      <c r="CM14" s="410"/>
      <c r="CN14" s="410"/>
      <c r="CO14" s="410"/>
      <c r="CP14" s="410"/>
      <c r="CQ14" s="410"/>
      <c r="CR14" s="410"/>
      <c r="CS14" s="411"/>
      <c r="CT14" s="510">
        <v>65.599999999999994</v>
      </c>
      <c r="CU14" s="511"/>
      <c r="CV14" s="511"/>
      <c r="CW14" s="511"/>
      <c r="CX14" s="511"/>
      <c r="CY14" s="511"/>
      <c r="CZ14" s="511"/>
      <c r="DA14" s="512"/>
      <c r="DB14" s="510">
        <v>73.099999999999994</v>
      </c>
      <c r="DC14" s="511"/>
      <c r="DD14" s="511"/>
      <c r="DE14" s="511"/>
      <c r="DF14" s="511"/>
      <c r="DG14" s="511"/>
      <c r="DH14" s="511"/>
      <c r="DI14" s="512"/>
      <c r="DJ14" s="41"/>
      <c r="DK14" s="41"/>
      <c r="DL14" s="41"/>
      <c r="DM14" s="41"/>
      <c r="DN14" s="41"/>
      <c r="DO14" s="41"/>
    </row>
    <row r="15" spans="1:119" ht="18.75" customHeight="1" x14ac:dyDescent="0.15">
      <c r="A15" s="42"/>
      <c r="B15" s="522"/>
      <c r="C15" s="523"/>
      <c r="D15" s="523"/>
      <c r="E15" s="523"/>
      <c r="F15" s="523"/>
      <c r="G15" s="523"/>
      <c r="H15" s="523"/>
      <c r="I15" s="523"/>
      <c r="J15" s="523"/>
      <c r="K15" s="524"/>
      <c r="L15" s="52"/>
      <c r="M15" s="503" t="s">
        <v>73</v>
      </c>
      <c r="N15" s="504"/>
      <c r="O15" s="504"/>
      <c r="P15" s="504"/>
      <c r="Q15" s="505"/>
      <c r="R15" s="506">
        <v>13860</v>
      </c>
      <c r="S15" s="507"/>
      <c r="T15" s="507"/>
      <c r="U15" s="507"/>
      <c r="V15" s="508"/>
      <c r="W15" s="494" t="s">
        <v>81</v>
      </c>
      <c r="X15" s="418"/>
      <c r="Y15" s="418"/>
      <c r="Z15" s="418"/>
      <c r="AA15" s="418"/>
      <c r="AB15" s="419"/>
      <c r="AC15" s="379">
        <v>1961</v>
      </c>
      <c r="AD15" s="380"/>
      <c r="AE15" s="380"/>
      <c r="AF15" s="380"/>
      <c r="AG15" s="381"/>
      <c r="AH15" s="379">
        <v>1974</v>
      </c>
      <c r="AI15" s="380"/>
      <c r="AJ15" s="380"/>
      <c r="AK15" s="380"/>
      <c r="AL15" s="382"/>
      <c r="AM15" s="472"/>
      <c r="AN15" s="377"/>
      <c r="AO15" s="377"/>
      <c r="AP15" s="377"/>
      <c r="AQ15" s="377"/>
      <c r="AR15" s="377"/>
      <c r="AS15" s="377"/>
      <c r="AT15" s="378"/>
      <c r="AU15" s="460"/>
      <c r="AV15" s="461"/>
      <c r="AW15" s="461"/>
      <c r="AX15" s="461"/>
      <c r="AY15" s="395" t="s">
        <v>82</v>
      </c>
      <c r="AZ15" s="396"/>
      <c r="BA15" s="396"/>
      <c r="BB15" s="396"/>
      <c r="BC15" s="396"/>
      <c r="BD15" s="396"/>
      <c r="BE15" s="396"/>
      <c r="BF15" s="396"/>
      <c r="BG15" s="396"/>
      <c r="BH15" s="396"/>
      <c r="BI15" s="396"/>
      <c r="BJ15" s="396"/>
      <c r="BK15" s="396"/>
      <c r="BL15" s="396"/>
      <c r="BM15" s="397"/>
      <c r="BN15" s="398">
        <v>1183722</v>
      </c>
      <c r="BO15" s="399"/>
      <c r="BP15" s="399"/>
      <c r="BQ15" s="399"/>
      <c r="BR15" s="399"/>
      <c r="BS15" s="399"/>
      <c r="BT15" s="399"/>
      <c r="BU15" s="400"/>
      <c r="BV15" s="398">
        <v>1162060</v>
      </c>
      <c r="BW15" s="399"/>
      <c r="BX15" s="399"/>
      <c r="BY15" s="399"/>
      <c r="BZ15" s="399"/>
      <c r="CA15" s="399"/>
      <c r="CB15" s="399"/>
      <c r="CC15" s="400"/>
      <c r="CD15" s="513" t="s">
        <v>83</v>
      </c>
      <c r="CE15" s="514"/>
      <c r="CF15" s="514"/>
      <c r="CG15" s="514"/>
      <c r="CH15" s="514"/>
      <c r="CI15" s="514"/>
      <c r="CJ15" s="514"/>
      <c r="CK15" s="514"/>
      <c r="CL15" s="514"/>
      <c r="CM15" s="514"/>
      <c r="CN15" s="514"/>
      <c r="CO15" s="514"/>
      <c r="CP15" s="514"/>
      <c r="CQ15" s="514"/>
      <c r="CR15" s="514"/>
      <c r="CS15" s="515"/>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22"/>
      <c r="C16" s="523"/>
      <c r="D16" s="523"/>
      <c r="E16" s="523"/>
      <c r="F16" s="523"/>
      <c r="G16" s="523"/>
      <c r="H16" s="523"/>
      <c r="I16" s="523"/>
      <c r="J16" s="523"/>
      <c r="K16" s="524"/>
      <c r="L16" s="496" t="s">
        <v>84</v>
      </c>
      <c r="M16" s="497"/>
      <c r="N16" s="497"/>
      <c r="O16" s="497"/>
      <c r="P16" s="497"/>
      <c r="Q16" s="498"/>
      <c r="R16" s="491" t="s">
        <v>85</v>
      </c>
      <c r="S16" s="492"/>
      <c r="T16" s="492"/>
      <c r="U16" s="492"/>
      <c r="V16" s="493"/>
      <c r="W16" s="509"/>
      <c r="X16" s="421"/>
      <c r="Y16" s="421"/>
      <c r="Z16" s="421"/>
      <c r="AA16" s="421"/>
      <c r="AB16" s="422"/>
      <c r="AC16" s="499">
        <v>30.9</v>
      </c>
      <c r="AD16" s="500"/>
      <c r="AE16" s="500"/>
      <c r="AF16" s="500"/>
      <c r="AG16" s="501"/>
      <c r="AH16" s="499">
        <v>31</v>
      </c>
      <c r="AI16" s="500"/>
      <c r="AJ16" s="500"/>
      <c r="AK16" s="500"/>
      <c r="AL16" s="502"/>
      <c r="AM16" s="472"/>
      <c r="AN16" s="377"/>
      <c r="AO16" s="377"/>
      <c r="AP16" s="377"/>
      <c r="AQ16" s="377"/>
      <c r="AR16" s="377"/>
      <c r="AS16" s="377"/>
      <c r="AT16" s="378"/>
      <c r="AU16" s="460"/>
      <c r="AV16" s="461"/>
      <c r="AW16" s="461"/>
      <c r="AX16" s="461"/>
      <c r="AY16" s="383" t="s">
        <v>86</v>
      </c>
      <c r="AZ16" s="384"/>
      <c r="BA16" s="384"/>
      <c r="BB16" s="384"/>
      <c r="BC16" s="384"/>
      <c r="BD16" s="384"/>
      <c r="BE16" s="384"/>
      <c r="BF16" s="384"/>
      <c r="BG16" s="384"/>
      <c r="BH16" s="384"/>
      <c r="BI16" s="384"/>
      <c r="BJ16" s="384"/>
      <c r="BK16" s="384"/>
      <c r="BL16" s="384"/>
      <c r="BM16" s="385"/>
      <c r="BN16" s="403">
        <v>3294151</v>
      </c>
      <c r="BO16" s="404"/>
      <c r="BP16" s="404"/>
      <c r="BQ16" s="404"/>
      <c r="BR16" s="404"/>
      <c r="BS16" s="404"/>
      <c r="BT16" s="404"/>
      <c r="BU16" s="405"/>
      <c r="BV16" s="403">
        <v>3348567</v>
      </c>
      <c r="BW16" s="404"/>
      <c r="BX16" s="404"/>
      <c r="BY16" s="404"/>
      <c r="BZ16" s="404"/>
      <c r="CA16" s="404"/>
      <c r="CB16" s="404"/>
      <c r="CC16" s="405"/>
      <c r="CD16" s="56"/>
      <c r="CE16" s="401"/>
      <c r="CF16" s="401"/>
      <c r="CG16" s="401"/>
      <c r="CH16" s="401"/>
      <c r="CI16" s="401"/>
      <c r="CJ16" s="401"/>
      <c r="CK16" s="401"/>
      <c r="CL16" s="401"/>
      <c r="CM16" s="401"/>
      <c r="CN16" s="401"/>
      <c r="CO16" s="401"/>
      <c r="CP16" s="401"/>
      <c r="CQ16" s="401"/>
      <c r="CR16" s="401"/>
      <c r="CS16" s="402"/>
      <c r="CT16" s="373"/>
      <c r="CU16" s="374"/>
      <c r="CV16" s="374"/>
      <c r="CW16" s="374"/>
      <c r="CX16" s="374"/>
      <c r="CY16" s="374"/>
      <c r="CZ16" s="374"/>
      <c r="DA16" s="375"/>
      <c r="DB16" s="373"/>
      <c r="DC16" s="374"/>
      <c r="DD16" s="374"/>
      <c r="DE16" s="374"/>
      <c r="DF16" s="374"/>
      <c r="DG16" s="374"/>
      <c r="DH16" s="374"/>
      <c r="DI16" s="375"/>
      <c r="DJ16" s="41"/>
      <c r="DK16" s="41"/>
      <c r="DL16" s="41"/>
      <c r="DM16" s="41"/>
      <c r="DN16" s="41"/>
      <c r="DO16" s="41"/>
    </row>
    <row r="17" spans="1:119" ht="18.75" customHeight="1" thickBot="1" x14ac:dyDescent="0.2">
      <c r="A17" s="42"/>
      <c r="B17" s="525"/>
      <c r="C17" s="526"/>
      <c r="D17" s="526"/>
      <c r="E17" s="526"/>
      <c r="F17" s="526"/>
      <c r="G17" s="526"/>
      <c r="H17" s="526"/>
      <c r="I17" s="526"/>
      <c r="J17" s="526"/>
      <c r="K17" s="527"/>
      <c r="L17" s="57"/>
      <c r="M17" s="488" t="s">
        <v>87</v>
      </c>
      <c r="N17" s="489"/>
      <c r="O17" s="489"/>
      <c r="P17" s="489"/>
      <c r="Q17" s="490"/>
      <c r="R17" s="491" t="s">
        <v>88</v>
      </c>
      <c r="S17" s="492"/>
      <c r="T17" s="492"/>
      <c r="U17" s="492"/>
      <c r="V17" s="493"/>
      <c r="W17" s="494" t="s">
        <v>89</v>
      </c>
      <c r="X17" s="418"/>
      <c r="Y17" s="418"/>
      <c r="Z17" s="418"/>
      <c r="AA17" s="418"/>
      <c r="AB17" s="419"/>
      <c r="AC17" s="379">
        <v>3818</v>
      </c>
      <c r="AD17" s="380"/>
      <c r="AE17" s="380"/>
      <c r="AF17" s="380"/>
      <c r="AG17" s="381"/>
      <c r="AH17" s="379">
        <v>3755</v>
      </c>
      <c r="AI17" s="380"/>
      <c r="AJ17" s="380"/>
      <c r="AK17" s="380"/>
      <c r="AL17" s="382"/>
      <c r="AM17" s="472"/>
      <c r="AN17" s="377"/>
      <c r="AO17" s="377"/>
      <c r="AP17" s="377"/>
      <c r="AQ17" s="377"/>
      <c r="AR17" s="377"/>
      <c r="AS17" s="377"/>
      <c r="AT17" s="378"/>
      <c r="AU17" s="460"/>
      <c r="AV17" s="461"/>
      <c r="AW17" s="461"/>
      <c r="AX17" s="461"/>
      <c r="AY17" s="383" t="s">
        <v>90</v>
      </c>
      <c r="AZ17" s="384"/>
      <c r="BA17" s="384"/>
      <c r="BB17" s="384"/>
      <c r="BC17" s="384"/>
      <c r="BD17" s="384"/>
      <c r="BE17" s="384"/>
      <c r="BF17" s="384"/>
      <c r="BG17" s="384"/>
      <c r="BH17" s="384"/>
      <c r="BI17" s="384"/>
      <c r="BJ17" s="384"/>
      <c r="BK17" s="384"/>
      <c r="BL17" s="384"/>
      <c r="BM17" s="385"/>
      <c r="BN17" s="403">
        <v>1473273</v>
      </c>
      <c r="BO17" s="404"/>
      <c r="BP17" s="404"/>
      <c r="BQ17" s="404"/>
      <c r="BR17" s="404"/>
      <c r="BS17" s="404"/>
      <c r="BT17" s="404"/>
      <c r="BU17" s="405"/>
      <c r="BV17" s="403">
        <v>1446190</v>
      </c>
      <c r="BW17" s="404"/>
      <c r="BX17" s="404"/>
      <c r="BY17" s="404"/>
      <c r="BZ17" s="404"/>
      <c r="CA17" s="404"/>
      <c r="CB17" s="404"/>
      <c r="CC17" s="405"/>
      <c r="CD17" s="56"/>
      <c r="CE17" s="401"/>
      <c r="CF17" s="401"/>
      <c r="CG17" s="401"/>
      <c r="CH17" s="401"/>
      <c r="CI17" s="401"/>
      <c r="CJ17" s="401"/>
      <c r="CK17" s="401"/>
      <c r="CL17" s="401"/>
      <c r="CM17" s="401"/>
      <c r="CN17" s="401"/>
      <c r="CO17" s="401"/>
      <c r="CP17" s="401"/>
      <c r="CQ17" s="401"/>
      <c r="CR17" s="401"/>
      <c r="CS17" s="402"/>
      <c r="CT17" s="373"/>
      <c r="CU17" s="374"/>
      <c r="CV17" s="374"/>
      <c r="CW17" s="374"/>
      <c r="CX17" s="374"/>
      <c r="CY17" s="374"/>
      <c r="CZ17" s="374"/>
      <c r="DA17" s="375"/>
      <c r="DB17" s="373"/>
      <c r="DC17" s="374"/>
      <c r="DD17" s="374"/>
      <c r="DE17" s="374"/>
      <c r="DF17" s="374"/>
      <c r="DG17" s="374"/>
      <c r="DH17" s="374"/>
      <c r="DI17" s="375"/>
      <c r="DJ17" s="41"/>
      <c r="DK17" s="41"/>
      <c r="DL17" s="41"/>
      <c r="DM17" s="41"/>
      <c r="DN17" s="41"/>
      <c r="DO17" s="41"/>
    </row>
    <row r="18" spans="1:119" ht="18.75" customHeight="1" thickBot="1" x14ac:dyDescent="0.2">
      <c r="A18" s="42"/>
      <c r="B18" s="465" t="s">
        <v>91</v>
      </c>
      <c r="C18" s="466"/>
      <c r="D18" s="466"/>
      <c r="E18" s="467"/>
      <c r="F18" s="467"/>
      <c r="G18" s="467"/>
      <c r="H18" s="467"/>
      <c r="I18" s="467"/>
      <c r="J18" s="467"/>
      <c r="K18" s="467"/>
      <c r="L18" s="468">
        <v>94.01</v>
      </c>
      <c r="M18" s="468"/>
      <c r="N18" s="468"/>
      <c r="O18" s="468"/>
      <c r="P18" s="468"/>
      <c r="Q18" s="468"/>
      <c r="R18" s="469"/>
      <c r="S18" s="469"/>
      <c r="T18" s="469"/>
      <c r="U18" s="469"/>
      <c r="V18" s="470"/>
      <c r="W18" s="484"/>
      <c r="X18" s="485"/>
      <c r="Y18" s="485"/>
      <c r="Z18" s="485"/>
      <c r="AA18" s="485"/>
      <c r="AB18" s="495"/>
      <c r="AC18" s="367">
        <v>60.2</v>
      </c>
      <c r="AD18" s="368"/>
      <c r="AE18" s="368"/>
      <c r="AF18" s="368"/>
      <c r="AG18" s="471"/>
      <c r="AH18" s="367">
        <v>58.9</v>
      </c>
      <c r="AI18" s="368"/>
      <c r="AJ18" s="368"/>
      <c r="AK18" s="368"/>
      <c r="AL18" s="369"/>
      <c r="AM18" s="472"/>
      <c r="AN18" s="377"/>
      <c r="AO18" s="377"/>
      <c r="AP18" s="377"/>
      <c r="AQ18" s="377"/>
      <c r="AR18" s="377"/>
      <c r="AS18" s="377"/>
      <c r="AT18" s="378"/>
      <c r="AU18" s="460"/>
      <c r="AV18" s="461"/>
      <c r="AW18" s="461"/>
      <c r="AX18" s="461"/>
      <c r="AY18" s="383" t="s">
        <v>92</v>
      </c>
      <c r="AZ18" s="384"/>
      <c r="BA18" s="384"/>
      <c r="BB18" s="384"/>
      <c r="BC18" s="384"/>
      <c r="BD18" s="384"/>
      <c r="BE18" s="384"/>
      <c r="BF18" s="384"/>
      <c r="BG18" s="384"/>
      <c r="BH18" s="384"/>
      <c r="BI18" s="384"/>
      <c r="BJ18" s="384"/>
      <c r="BK18" s="384"/>
      <c r="BL18" s="384"/>
      <c r="BM18" s="385"/>
      <c r="BN18" s="403">
        <v>3466827</v>
      </c>
      <c r="BO18" s="404"/>
      <c r="BP18" s="404"/>
      <c r="BQ18" s="404"/>
      <c r="BR18" s="404"/>
      <c r="BS18" s="404"/>
      <c r="BT18" s="404"/>
      <c r="BU18" s="405"/>
      <c r="BV18" s="403">
        <v>3512479</v>
      </c>
      <c r="BW18" s="404"/>
      <c r="BX18" s="404"/>
      <c r="BY18" s="404"/>
      <c r="BZ18" s="404"/>
      <c r="CA18" s="404"/>
      <c r="CB18" s="404"/>
      <c r="CC18" s="405"/>
      <c r="CD18" s="56"/>
      <c r="CE18" s="401"/>
      <c r="CF18" s="401"/>
      <c r="CG18" s="401"/>
      <c r="CH18" s="401"/>
      <c r="CI18" s="401"/>
      <c r="CJ18" s="401"/>
      <c r="CK18" s="401"/>
      <c r="CL18" s="401"/>
      <c r="CM18" s="401"/>
      <c r="CN18" s="401"/>
      <c r="CO18" s="401"/>
      <c r="CP18" s="401"/>
      <c r="CQ18" s="401"/>
      <c r="CR18" s="401"/>
      <c r="CS18" s="402"/>
      <c r="CT18" s="373"/>
      <c r="CU18" s="374"/>
      <c r="CV18" s="374"/>
      <c r="CW18" s="374"/>
      <c r="CX18" s="374"/>
      <c r="CY18" s="374"/>
      <c r="CZ18" s="374"/>
      <c r="DA18" s="375"/>
      <c r="DB18" s="373"/>
      <c r="DC18" s="374"/>
      <c r="DD18" s="374"/>
      <c r="DE18" s="374"/>
      <c r="DF18" s="374"/>
      <c r="DG18" s="374"/>
      <c r="DH18" s="374"/>
      <c r="DI18" s="375"/>
      <c r="DJ18" s="41"/>
      <c r="DK18" s="41"/>
      <c r="DL18" s="41"/>
      <c r="DM18" s="41"/>
      <c r="DN18" s="41"/>
      <c r="DO18" s="41"/>
    </row>
    <row r="19" spans="1:119" ht="18.75" customHeight="1" thickBot="1" x14ac:dyDescent="0.2">
      <c r="A19" s="42"/>
      <c r="B19" s="465" t="s">
        <v>93</v>
      </c>
      <c r="C19" s="466"/>
      <c r="D19" s="466"/>
      <c r="E19" s="467"/>
      <c r="F19" s="467"/>
      <c r="G19" s="467"/>
      <c r="H19" s="467"/>
      <c r="I19" s="467"/>
      <c r="J19" s="467"/>
      <c r="K19" s="467"/>
      <c r="L19" s="473">
        <v>149</v>
      </c>
      <c r="M19" s="473"/>
      <c r="N19" s="473"/>
      <c r="O19" s="473"/>
      <c r="P19" s="473"/>
      <c r="Q19" s="473"/>
      <c r="R19" s="474"/>
      <c r="S19" s="474"/>
      <c r="T19" s="474"/>
      <c r="U19" s="474"/>
      <c r="V19" s="475"/>
      <c r="W19" s="482"/>
      <c r="X19" s="483"/>
      <c r="Y19" s="483"/>
      <c r="Z19" s="483"/>
      <c r="AA19" s="483"/>
      <c r="AB19" s="483"/>
      <c r="AC19" s="486"/>
      <c r="AD19" s="486"/>
      <c r="AE19" s="486"/>
      <c r="AF19" s="486"/>
      <c r="AG19" s="486"/>
      <c r="AH19" s="486"/>
      <c r="AI19" s="486"/>
      <c r="AJ19" s="486"/>
      <c r="AK19" s="486"/>
      <c r="AL19" s="487"/>
      <c r="AM19" s="472"/>
      <c r="AN19" s="377"/>
      <c r="AO19" s="377"/>
      <c r="AP19" s="377"/>
      <c r="AQ19" s="377"/>
      <c r="AR19" s="377"/>
      <c r="AS19" s="377"/>
      <c r="AT19" s="378"/>
      <c r="AU19" s="460"/>
      <c r="AV19" s="461"/>
      <c r="AW19" s="461"/>
      <c r="AX19" s="461"/>
      <c r="AY19" s="383" t="s">
        <v>94</v>
      </c>
      <c r="AZ19" s="384"/>
      <c r="BA19" s="384"/>
      <c r="BB19" s="384"/>
      <c r="BC19" s="384"/>
      <c r="BD19" s="384"/>
      <c r="BE19" s="384"/>
      <c r="BF19" s="384"/>
      <c r="BG19" s="384"/>
      <c r="BH19" s="384"/>
      <c r="BI19" s="384"/>
      <c r="BJ19" s="384"/>
      <c r="BK19" s="384"/>
      <c r="BL19" s="384"/>
      <c r="BM19" s="385"/>
      <c r="BN19" s="403">
        <v>4452703</v>
      </c>
      <c r="BO19" s="404"/>
      <c r="BP19" s="404"/>
      <c r="BQ19" s="404"/>
      <c r="BR19" s="404"/>
      <c r="BS19" s="404"/>
      <c r="BT19" s="404"/>
      <c r="BU19" s="405"/>
      <c r="BV19" s="403">
        <v>4686251</v>
      </c>
      <c r="BW19" s="404"/>
      <c r="BX19" s="404"/>
      <c r="BY19" s="404"/>
      <c r="BZ19" s="404"/>
      <c r="CA19" s="404"/>
      <c r="CB19" s="404"/>
      <c r="CC19" s="405"/>
      <c r="CD19" s="56"/>
      <c r="CE19" s="401"/>
      <c r="CF19" s="401"/>
      <c r="CG19" s="401"/>
      <c r="CH19" s="401"/>
      <c r="CI19" s="401"/>
      <c r="CJ19" s="401"/>
      <c r="CK19" s="401"/>
      <c r="CL19" s="401"/>
      <c r="CM19" s="401"/>
      <c r="CN19" s="401"/>
      <c r="CO19" s="401"/>
      <c r="CP19" s="401"/>
      <c r="CQ19" s="401"/>
      <c r="CR19" s="401"/>
      <c r="CS19" s="402"/>
      <c r="CT19" s="373"/>
      <c r="CU19" s="374"/>
      <c r="CV19" s="374"/>
      <c r="CW19" s="374"/>
      <c r="CX19" s="374"/>
      <c r="CY19" s="374"/>
      <c r="CZ19" s="374"/>
      <c r="DA19" s="375"/>
      <c r="DB19" s="373"/>
      <c r="DC19" s="374"/>
      <c r="DD19" s="374"/>
      <c r="DE19" s="374"/>
      <c r="DF19" s="374"/>
      <c r="DG19" s="374"/>
      <c r="DH19" s="374"/>
      <c r="DI19" s="375"/>
      <c r="DJ19" s="41"/>
      <c r="DK19" s="41"/>
      <c r="DL19" s="41"/>
      <c r="DM19" s="41"/>
      <c r="DN19" s="41"/>
      <c r="DO19" s="41"/>
    </row>
    <row r="20" spans="1:119" ht="18.75" customHeight="1" thickBot="1" x14ac:dyDescent="0.2">
      <c r="A20" s="42"/>
      <c r="B20" s="465" t="s">
        <v>95</v>
      </c>
      <c r="C20" s="466"/>
      <c r="D20" s="466"/>
      <c r="E20" s="467"/>
      <c r="F20" s="467"/>
      <c r="G20" s="467"/>
      <c r="H20" s="467"/>
      <c r="I20" s="467"/>
      <c r="J20" s="467"/>
      <c r="K20" s="467"/>
      <c r="L20" s="473">
        <v>5699</v>
      </c>
      <c r="M20" s="473"/>
      <c r="N20" s="473"/>
      <c r="O20" s="473"/>
      <c r="P20" s="473"/>
      <c r="Q20" s="473"/>
      <c r="R20" s="474"/>
      <c r="S20" s="474"/>
      <c r="T20" s="474"/>
      <c r="U20" s="474"/>
      <c r="V20" s="475"/>
      <c r="W20" s="484"/>
      <c r="X20" s="485"/>
      <c r="Y20" s="485"/>
      <c r="Z20" s="485"/>
      <c r="AA20" s="485"/>
      <c r="AB20" s="485"/>
      <c r="AC20" s="476"/>
      <c r="AD20" s="476"/>
      <c r="AE20" s="476"/>
      <c r="AF20" s="476"/>
      <c r="AG20" s="476"/>
      <c r="AH20" s="476"/>
      <c r="AI20" s="476"/>
      <c r="AJ20" s="476"/>
      <c r="AK20" s="476"/>
      <c r="AL20" s="477"/>
      <c r="AM20" s="478"/>
      <c r="AN20" s="452"/>
      <c r="AO20" s="452"/>
      <c r="AP20" s="452"/>
      <c r="AQ20" s="452"/>
      <c r="AR20" s="452"/>
      <c r="AS20" s="452"/>
      <c r="AT20" s="453"/>
      <c r="AU20" s="479"/>
      <c r="AV20" s="480"/>
      <c r="AW20" s="480"/>
      <c r="AX20" s="481"/>
      <c r="AY20" s="383"/>
      <c r="AZ20" s="384"/>
      <c r="BA20" s="384"/>
      <c r="BB20" s="384"/>
      <c r="BC20" s="384"/>
      <c r="BD20" s="384"/>
      <c r="BE20" s="384"/>
      <c r="BF20" s="384"/>
      <c r="BG20" s="384"/>
      <c r="BH20" s="384"/>
      <c r="BI20" s="384"/>
      <c r="BJ20" s="384"/>
      <c r="BK20" s="384"/>
      <c r="BL20" s="384"/>
      <c r="BM20" s="385"/>
      <c r="BN20" s="403"/>
      <c r="BO20" s="404"/>
      <c r="BP20" s="404"/>
      <c r="BQ20" s="404"/>
      <c r="BR20" s="404"/>
      <c r="BS20" s="404"/>
      <c r="BT20" s="404"/>
      <c r="BU20" s="405"/>
      <c r="BV20" s="403"/>
      <c r="BW20" s="404"/>
      <c r="BX20" s="404"/>
      <c r="BY20" s="404"/>
      <c r="BZ20" s="404"/>
      <c r="CA20" s="404"/>
      <c r="CB20" s="404"/>
      <c r="CC20" s="405"/>
      <c r="CD20" s="56"/>
      <c r="CE20" s="401"/>
      <c r="CF20" s="401"/>
      <c r="CG20" s="401"/>
      <c r="CH20" s="401"/>
      <c r="CI20" s="401"/>
      <c r="CJ20" s="401"/>
      <c r="CK20" s="401"/>
      <c r="CL20" s="401"/>
      <c r="CM20" s="401"/>
      <c r="CN20" s="401"/>
      <c r="CO20" s="401"/>
      <c r="CP20" s="401"/>
      <c r="CQ20" s="401"/>
      <c r="CR20" s="401"/>
      <c r="CS20" s="402"/>
      <c r="CT20" s="373"/>
      <c r="CU20" s="374"/>
      <c r="CV20" s="374"/>
      <c r="CW20" s="374"/>
      <c r="CX20" s="374"/>
      <c r="CY20" s="374"/>
      <c r="CZ20" s="374"/>
      <c r="DA20" s="375"/>
      <c r="DB20" s="373"/>
      <c r="DC20" s="374"/>
      <c r="DD20" s="374"/>
      <c r="DE20" s="374"/>
      <c r="DF20" s="374"/>
      <c r="DG20" s="374"/>
      <c r="DH20" s="374"/>
      <c r="DI20" s="375"/>
      <c r="DJ20" s="41"/>
      <c r="DK20" s="41"/>
      <c r="DL20" s="41"/>
      <c r="DM20" s="41"/>
      <c r="DN20" s="41"/>
      <c r="DO20" s="41"/>
    </row>
    <row r="21" spans="1:119" ht="18.75" customHeight="1" x14ac:dyDescent="0.15">
      <c r="A21" s="42"/>
      <c r="B21" s="462" t="s">
        <v>96</v>
      </c>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c r="AU21" s="463"/>
      <c r="AV21" s="463"/>
      <c r="AW21" s="463"/>
      <c r="AX21" s="464"/>
      <c r="AY21" s="383"/>
      <c r="AZ21" s="384"/>
      <c r="BA21" s="384"/>
      <c r="BB21" s="384"/>
      <c r="BC21" s="384"/>
      <c r="BD21" s="384"/>
      <c r="BE21" s="384"/>
      <c r="BF21" s="384"/>
      <c r="BG21" s="384"/>
      <c r="BH21" s="384"/>
      <c r="BI21" s="384"/>
      <c r="BJ21" s="384"/>
      <c r="BK21" s="384"/>
      <c r="BL21" s="384"/>
      <c r="BM21" s="385"/>
      <c r="BN21" s="403"/>
      <c r="BO21" s="404"/>
      <c r="BP21" s="404"/>
      <c r="BQ21" s="404"/>
      <c r="BR21" s="404"/>
      <c r="BS21" s="404"/>
      <c r="BT21" s="404"/>
      <c r="BU21" s="405"/>
      <c r="BV21" s="403"/>
      <c r="BW21" s="404"/>
      <c r="BX21" s="404"/>
      <c r="BY21" s="404"/>
      <c r="BZ21" s="404"/>
      <c r="CA21" s="404"/>
      <c r="CB21" s="404"/>
      <c r="CC21" s="405"/>
      <c r="CD21" s="56"/>
      <c r="CE21" s="401"/>
      <c r="CF21" s="401"/>
      <c r="CG21" s="401"/>
      <c r="CH21" s="401"/>
      <c r="CI21" s="401"/>
      <c r="CJ21" s="401"/>
      <c r="CK21" s="401"/>
      <c r="CL21" s="401"/>
      <c r="CM21" s="401"/>
      <c r="CN21" s="401"/>
      <c r="CO21" s="401"/>
      <c r="CP21" s="401"/>
      <c r="CQ21" s="401"/>
      <c r="CR21" s="401"/>
      <c r="CS21" s="402"/>
      <c r="CT21" s="373"/>
      <c r="CU21" s="374"/>
      <c r="CV21" s="374"/>
      <c r="CW21" s="374"/>
      <c r="CX21" s="374"/>
      <c r="CY21" s="374"/>
      <c r="CZ21" s="374"/>
      <c r="DA21" s="375"/>
      <c r="DB21" s="373"/>
      <c r="DC21" s="374"/>
      <c r="DD21" s="374"/>
      <c r="DE21" s="374"/>
      <c r="DF21" s="374"/>
      <c r="DG21" s="374"/>
      <c r="DH21" s="374"/>
      <c r="DI21" s="375"/>
      <c r="DJ21" s="41"/>
      <c r="DK21" s="41"/>
      <c r="DL21" s="41"/>
      <c r="DM21" s="41"/>
      <c r="DN21" s="41"/>
      <c r="DO21" s="41"/>
    </row>
    <row r="22" spans="1:119" ht="18.75" customHeight="1" thickBot="1" x14ac:dyDescent="0.2">
      <c r="A22" s="42"/>
      <c r="B22" s="434" t="s">
        <v>97</v>
      </c>
      <c r="C22" s="435"/>
      <c r="D22" s="436"/>
      <c r="E22" s="443" t="s">
        <v>26</v>
      </c>
      <c r="F22" s="418"/>
      <c r="G22" s="418"/>
      <c r="H22" s="418"/>
      <c r="I22" s="418"/>
      <c r="J22" s="418"/>
      <c r="K22" s="419"/>
      <c r="L22" s="443" t="s">
        <v>98</v>
      </c>
      <c r="M22" s="418"/>
      <c r="N22" s="418"/>
      <c r="O22" s="418"/>
      <c r="P22" s="419"/>
      <c r="Q22" s="428" t="s">
        <v>99</v>
      </c>
      <c r="R22" s="429"/>
      <c r="S22" s="429"/>
      <c r="T22" s="429"/>
      <c r="U22" s="429"/>
      <c r="V22" s="444"/>
      <c r="W22" s="446" t="s">
        <v>100</v>
      </c>
      <c r="X22" s="435"/>
      <c r="Y22" s="436"/>
      <c r="Z22" s="443" t="s">
        <v>26</v>
      </c>
      <c r="AA22" s="418"/>
      <c r="AB22" s="418"/>
      <c r="AC22" s="418"/>
      <c r="AD22" s="418"/>
      <c r="AE22" s="418"/>
      <c r="AF22" s="418"/>
      <c r="AG22" s="419"/>
      <c r="AH22" s="417" t="s">
        <v>101</v>
      </c>
      <c r="AI22" s="418"/>
      <c r="AJ22" s="418"/>
      <c r="AK22" s="418"/>
      <c r="AL22" s="419"/>
      <c r="AM22" s="417" t="s">
        <v>102</v>
      </c>
      <c r="AN22" s="423"/>
      <c r="AO22" s="423"/>
      <c r="AP22" s="423"/>
      <c r="AQ22" s="423"/>
      <c r="AR22" s="424"/>
      <c r="AS22" s="428" t="s">
        <v>99</v>
      </c>
      <c r="AT22" s="429"/>
      <c r="AU22" s="429"/>
      <c r="AV22" s="429"/>
      <c r="AW22" s="429"/>
      <c r="AX22" s="430"/>
      <c r="AY22" s="370"/>
      <c r="AZ22" s="371"/>
      <c r="BA22" s="371"/>
      <c r="BB22" s="371"/>
      <c r="BC22" s="371"/>
      <c r="BD22" s="371"/>
      <c r="BE22" s="371"/>
      <c r="BF22" s="371"/>
      <c r="BG22" s="371"/>
      <c r="BH22" s="371"/>
      <c r="BI22" s="371"/>
      <c r="BJ22" s="371"/>
      <c r="BK22" s="371"/>
      <c r="BL22" s="371"/>
      <c r="BM22" s="372"/>
      <c r="BN22" s="406"/>
      <c r="BO22" s="407"/>
      <c r="BP22" s="407"/>
      <c r="BQ22" s="407"/>
      <c r="BR22" s="407"/>
      <c r="BS22" s="407"/>
      <c r="BT22" s="407"/>
      <c r="BU22" s="408"/>
      <c r="BV22" s="406"/>
      <c r="BW22" s="407"/>
      <c r="BX22" s="407"/>
      <c r="BY22" s="407"/>
      <c r="BZ22" s="407"/>
      <c r="CA22" s="407"/>
      <c r="CB22" s="407"/>
      <c r="CC22" s="408"/>
      <c r="CD22" s="56"/>
      <c r="CE22" s="401"/>
      <c r="CF22" s="401"/>
      <c r="CG22" s="401"/>
      <c r="CH22" s="401"/>
      <c r="CI22" s="401"/>
      <c r="CJ22" s="401"/>
      <c r="CK22" s="401"/>
      <c r="CL22" s="401"/>
      <c r="CM22" s="401"/>
      <c r="CN22" s="401"/>
      <c r="CO22" s="401"/>
      <c r="CP22" s="401"/>
      <c r="CQ22" s="401"/>
      <c r="CR22" s="401"/>
      <c r="CS22" s="402"/>
      <c r="CT22" s="373"/>
      <c r="CU22" s="374"/>
      <c r="CV22" s="374"/>
      <c r="CW22" s="374"/>
      <c r="CX22" s="374"/>
      <c r="CY22" s="374"/>
      <c r="CZ22" s="374"/>
      <c r="DA22" s="375"/>
      <c r="DB22" s="373"/>
      <c r="DC22" s="374"/>
      <c r="DD22" s="374"/>
      <c r="DE22" s="374"/>
      <c r="DF22" s="374"/>
      <c r="DG22" s="374"/>
      <c r="DH22" s="374"/>
      <c r="DI22" s="375"/>
      <c r="DJ22" s="41"/>
      <c r="DK22" s="41"/>
      <c r="DL22" s="41"/>
      <c r="DM22" s="41"/>
      <c r="DN22" s="41"/>
      <c r="DO22" s="41"/>
    </row>
    <row r="23" spans="1:119" ht="18.75" customHeight="1" x14ac:dyDescent="0.15">
      <c r="A23" s="42"/>
      <c r="B23" s="437"/>
      <c r="C23" s="438"/>
      <c r="D23" s="439"/>
      <c r="E23" s="420"/>
      <c r="F23" s="421"/>
      <c r="G23" s="421"/>
      <c r="H23" s="421"/>
      <c r="I23" s="421"/>
      <c r="J23" s="421"/>
      <c r="K23" s="422"/>
      <c r="L23" s="420"/>
      <c r="M23" s="421"/>
      <c r="N23" s="421"/>
      <c r="O23" s="421"/>
      <c r="P23" s="422"/>
      <c r="Q23" s="431"/>
      <c r="R23" s="432"/>
      <c r="S23" s="432"/>
      <c r="T23" s="432"/>
      <c r="U23" s="432"/>
      <c r="V23" s="445"/>
      <c r="W23" s="447"/>
      <c r="X23" s="438"/>
      <c r="Y23" s="439"/>
      <c r="Z23" s="420"/>
      <c r="AA23" s="421"/>
      <c r="AB23" s="421"/>
      <c r="AC23" s="421"/>
      <c r="AD23" s="421"/>
      <c r="AE23" s="421"/>
      <c r="AF23" s="421"/>
      <c r="AG23" s="422"/>
      <c r="AH23" s="420"/>
      <c r="AI23" s="421"/>
      <c r="AJ23" s="421"/>
      <c r="AK23" s="421"/>
      <c r="AL23" s="422"/>
      <c r="AM23" s="425"/>
      <c r="AN23" s="426"/>
      <c r="AO23" s="426"/>
      <c r="AP23" s="426"/>
      <c r="AQ23" s="426"/>
      <c r="AR23" s="427"/>
      <c r="AS23" s="431"/>
      <c r="AT23" s="432"/>
      <c r="AU23" s="432"/>
      <c r="AV23" s="432"/>
      <c r="AW23" s="432"/>
      <c r="AX23" s="433"/>
      <c r="AY23" s="395" t="s">
        <v>103</v>
      </c>
      <c r="AZ23" s="396"/>
      <c r="BA23" s="396"/>
      <c r="BB23" s="396"/>
      <c r="BC23" s="396"/>
      <c r="BD23" s="396"/>
      <c r="BE23" s="396"/>
      <c r="BF23" s="396"/>
      <c r="BG23" s="396"/>
      <c r="BH23" s="396"/>
      <c r="BI23" s="396"/>
      <c r="BJ23" s="396"/>
      <c r="BK23" s="396"/>
      <c r="BL23" s="396"/>
      <c r="BM23" s="397"/>
      <c r="BN23" s="403">
        <v>6865842</v>
      </c>
      <c r="BO23" s="404"/>
      <c r="BP23" s="404"/>
      <c r="BQ23" s="404"/>
      <c r="BR23" s="404"/>
      <c r="BS23" s="404"/>
      <c r="BT23" s="404"/>
      <c r="BU23" s="405"/>
      <c r="BV23" s="403">
        <v>7140640</v>
      </c>
      <c r="BW23" s="404"/>
      <c r="BX23" s="404"/>
      <c r="BY23" s="404"/>
      <c r="BZ23" s="404"/>
      <c r="CA23" s="404"/>
      <c r="CB23" s="404"/>
      <c r="CC23" s="405"/>
      <c r="CD23" s="56"/>
      <c r="CE23" s="401"/>
      <c r="CF23" s="401"/>
      <c r="CG23" s="401"/>
      <c r="CH23" s="401"/>
      <c r="CI23" s="401"/>
      <c r="CJ23" s="401"/>
      <c r="CK23" s="401"/>
      <c r="CL23" s="401"/>
      <c r="CM23" s="401"/>
      <c r="CN23" s="401"/>
      <c r="CO23" s="401"/>
      <c r="CP23" s="401"/>
      <c r="CQ23" s="401"/>
      <c r="CR23" s="401"/>
      <c r="CS23" s="402"/>
      <c r="CT23" s="373"/>
      <c r="CU23" s="374"/>
      <c r="CV23" s="374"/>
      <c r="CW23" s="374"/>
      <c r="CX23" s="374"/>
      <c r="CY23" s="374"/>
      <c r="CZ23" s="374"/>
      <c r="DA23" s="375"/>
      <c r="DB23" s="373"/>
      <c r="DC23" s="374"/>
      <c r="DD23" s="374"/>
      <c r="DE23" s="374"/>
      <c r="DF23" s="374"/>
      <c r="DG23" s="374"/>
      <c r="DH23" s="374"/>
      <c r="DI23" s="375"/>
      <c r="DJ23" s="41"/>
      <c r="DK23" s="41"/>
      <c r="DL23" s="41"/>
      <c r="DM23" s="41"/>
      <c r="DN23" s="41"/>
      <c r="DO23" s="41"/>
    </row>
    <row r="24" spans="1:119" ht="18.75" customHeight="1" thickBot="1" x14ac:dyDescent="0.2">
      <c r="A24" s="42"/>
      <c r="B24" s="437"/>
      <c r="C24" s="438"/>
      <c r="D24" s="439"/>
      <c r="E24" s="376" t="s">
        <v>104</v>
      </c>
      <c r="F24" s="377"/>
      <c r="G24" s="377"/>
      <c r="H24" s="377"/>
      <c r="I24" s="377"/>
      <c r="J24" s="377"/>
      <c r="K24" s="378"/>
      <c r="L24" s="379">
        <v>1</v>
      </c>
      <c r="M24" s="380"/>
      <c r="N24" s="380"/>
      <c r="O24" s="380"/>
      <c r="P24" s="381"/>
      <c r="Q24" s="379">
        <v>6912</v>
      </c>
      <c r="R24" s="380"/>
      <c r="S24" s="380"/>
      <c r="T24" s="380"/>
      <c r="U24" s="380"/>
      <c r="V24" s="381"/>
      <c r="W24" s="447"/>
      <c r="X24" s="438"/>
      <c r="Y24" s="439"/>
      <c r="Z24" s="376" t="s">
        <v>105</v>
      </c>
      <c r="AA24" s="377"/>
      <c r="AB24" s="377"/>
      <c r="AC24" s="377"/>
      <c r="AD24" s="377"/>
      <c r="AE24" s="377"/>
      <c r="AF24" s="377"/>
      <c r="AG24" s="378"/>
      <c r="AH24" s="379">
        <v>88</v>
      </c>
      <c r="AI24" s="380"/>
      <c r="AJ24" s="380"/>
      <c r="AK24" s="380"/>
      <c r="AL24" s="381"/>
      <c r="AM24" s="379">
        <v>258544</v>
      </c>
      <c r="AN24" s="380"/>
      <c r="AO24" s="380"/>
      <c r="AP24" s="380"/>
      <c r="AQ24" s="380"/>
      <c r="AR24" s="381"/>
      <c r="AS24" s="379">
        <v>2938</v>
      </c>
      <c r="AT24" s="380"/>
      <c r="AU24" s="380"/>
      <c r="AV24" s="380"/>
      <c r="AW24" s="380"/>
      <c r="AX24" s="382"/>
      <c r="AY24" s="370" t="s">
        <v>106</v>
      </c>
      <c r="AZ24" s="371"/>
      <c r="BA24" s="371"/>
      <c r="BB24" s="371"/>
      <c r="BC24" s="371"/>
      <c r="BD24" s="371"/>
      <c r="BE24" s="371"/>
      <c r="BF24" s="371"/>
      <c r="BG24" s="371"/>
      <c r="BH24" s="371"/>
      <c r="BI24" s="371"/>
      <c r="BJ24" s="371"/>
      <c r="BK24" s="371"/>
      <c r="BL24" s="371"/>
      <c r="BM24" s="372"/>
      <c r="BN24" s="403">
        <v>6433269</v>
      </c>
      <c r="BO24" s="404"/>
      <c r="BP24" s="404"/>
      <c r="BQ24" s="404"/>
      <c r="BR24" s="404"/>
      <c r="BS24" s="404"/>
      <c r="BT24" s="404"/>
      <c r="BU24" s="405"/>
      <c r="BV24" s="403">
        <v>6824290</v>
      </c>
      <c r="BW24" s="404"/>
      <c r="BX24" s="404"/>
      <c r="BY24" s="404"/>
      <c r="BZ24" s="404"/>
      <c r="CA24" s="404"/>
      <c r="CB24" s="404"/>
      <c r="CC24" s="405"/>
      <c r="CD24" s="56"/>
      <c r="CE24" s="401"/>
      <c r="CF24" s="401"/>
      <c r="CG24" s="401"/>
      <c r="CH24" s="401"/>
      <c r="CI24" s="401"/>
      <c r="CJ24" s="401"/>
      <c r="CK24" s="401"/>
      <c r="CL24" s="401"/>
      <c r="CM24" s="401"/>
      <c r="CN24" s="401"/>
      <c r="CO24" s="401"/>
      <c r="CP24" s="401"/>
      <c r="CQ24" s="401"/>
      <c r="CR24" s="401"/>
      <c r="CS24" s="402"/>
      <c r="CT24" s="373"/>
      <c r="CU24" s="374"/>
      <c r="CV24" s="374"/>
      <c r="CW24" s="374"/>
      <c r="CX24" s="374"/>
      <c r="CY24" s="374"/>
      <c r="CZ24" s="374"/>
      <c r="DA24" s="375"/>
      <c r="DB24" s="373"/>
      <c r="DC24" s="374"/>
      <c r="DD24" s="374"/>
      <c r="DE24" s="374"/>
      <c r="DF24" s="374"/>
      <c r="DG24" s="374"/>
      <c r="DH24" s="374"/>
      <c r="DI24" s="375"/>
      <c r="DJ24" s="41"/>
      <c r="DK24" s="41"/>
      <c r="DL24" s="41"/>
      <c r="DM24" s="41"/>
      <c r="DN24" s="41"/>
      <c r="DO24" s="41"/>
    </row>
    <row r="25" spans="1:119" s="41" customFormat="1" ht="18.75" customHeight="1" x14ac:dyDescent="0.15">
      <c r="A25" s="42"/>
      <c r="B25" s="437"/>
      <c r="C25" s="438"/>
      <c r="D25" s="439"/>
      <c r="E25" s="376" t="s">
        <v>107</v>
      </c>
      <c r="F25" s="377"/>
      <c r="G25" s="377"/>
      <c r="H25" s="377"/>
      <c r="I25" s="377"/>
      <c r="J25" s="377"/>
      <c r="K25" s="378"/>
      <c r="L25" s="379">
        <v>1</v>
      </c>
      <c r="M25" s="380"/>
      <c r="N25" s="380"/>
      <c r="O25" s="380"/>
      <c r="P25" s="381"/>
      <c r="Q25" s="379">
        <v>5481</v>
      </c>
      <c r="R25" s="380"/>
      <c r="S25" s="380"/>
      <c r="T25" s="380"/>
      <c r="U25" s="380"/>
      <c r="V25" s="381"/>
      <c r="W25" s="447"/>
      <c r="X25" s="438"/>
      <c r="Y25" s="439"/>
      <c r="Z25" s="376" t="s">
        <v>108</v>
      </c>
      <c r="AA25" s="377"/>
      <c r="AB25" s="377"/>
      <c r="AC25" s="377"/>
      <c r="AD25" s="377"/>
      <c r="AE25" s="377"/>
      <c r="AF25" s="377"/>
      <c r="AG25" s="378"/>
      <c r="AH25" s="379" t="s">
        <v>65</v>
      </c>
      <c r="AI25" s="380"/>
      <c r="AJ25" s="380"/>
      <c r="AK25" s="380"/>
      <c r="AL25" s="381"/>
      <c r="AM25" s="379" t="s">
        <v>65</v>
      </c>
      <c r="AN25" s="380"/>
      <c r="AO25" s="380"/>
      <c r="AP25" s="380"/>
      <c r="AQ25" s="380"/>
      <c r="AR25" s="381"/>
      <c r="AS25" s="379" t="s">
        <v>65</v>
      </c>
      <c r="AT25" s="380"/>
      <c r="AU25" s="380"/>
      <c r="AV25" s="380"/>
      <c r="AW25" s="380"/>
      <c r="AX25" s="382"/>
      <c r="AY25" s="395" t="s">
        <v>109</v>
      </c>
      <c r="AZ25" s="396"/>
      <c r="BA25" s="396"/>
      <c r="BB25" s="396"/>
      <c r="BC25" s="396"/>
      <c r="BD25" s="396"/>
      <c r="BE25" s="396"/>
      <c r="BF25" s="396"/>
      <c r="BG25" s="396"/>
      <c r="BH25" s="396"/>
      <c r="BI25" s="396"/>
      <c r="BJ25" s="396"/>
      <c r="BK25" s="396"/>
      <c r="BL25" s="396"/>
      <c r="BM25" s="397"/>
      <c r="BN25" s="398">
        <v>221723</v>
      </c>
      <c r="BO25" s="399"/>
      <c r="BP25" s="399"/>
      <c r="BQ25" s="399"/>
      <c r="BR25" s="399"/>
      <c r="BS25" s="399"/>
      <c r="BT25" s="399"/>
      <c r="BU25" s="400"/>
      <c r="BV25" s="398">
        <v>233795</v>
      </c>
      <c r="BW25" s="399"/>
      <c r="BX25" s="399"/>
      <c r="BY25" s="399"/>
      <c r="BZ25" s="399"/>
      <c r="CA25" s="399"/>
      <c r="CB25" s="399"/>
      <c r="CC25" s="400"/>
      <c r="CD25" s="56"/>
      <c r="CE25" s="401"/>
      <c r="CF25" s="401"/>
      <c r="CG25" s="401"/>
      <c r="CH25" s="401"/>
      <c r="CI25" s="401"/>
      <c r="CJ25" s="401"/>
      <c r="CK25" s="401"/>
      <c r="CL25" s="401"/>
      <c r="CM25" s="401"/>
      <c r="CN25" s="401"/>
      <c r="CO25" s="401"/>
      <c r="CP25" s="401"/>
      <c r="CQ25" s="401"/>
      <c r="CR25" s="401"/>
      <c r="CS25" s="402"/>
      <c r="CT25" s="373"/>
      <c r="CU25" s="374"/>
      <c r="CV25" s="374"/>
      <c r="CW25" s="374"/>
      <c r="CX25" s="374"/>
      <c r="CY25" s="374"/>
      <c r="CZ25" s="374"/>
      <c r="DA25" s="375"/>
      <c r="DB25" s="373"/>
      <c r="DC25" s="374"/>
      <c r="DD25" s="374"/>
      <c r="DE25" s="374"/>
      <c r="DF25" s="374"/>
      <c r="DG25" s="374"/>
      <c r="DH25" s="374"/>
      <c r="DI25" s="375"/>
    </row>
    <row r="26" spans="1:119" s="41" customFormat="1" ht="18.75" customHeight="1" x14ac:dyDescent="0.15">
      <c r="A26" s="42"/>
      <c r="B26" s="437"/>
      <c r="C26" s="438"/>
      <c r="D26" s="439"/>
      <c r="E26" s="376" t="s">
        <v>110</v>
      </c>
      <c r="F26" s="377"/>
      <c r="G26" s="377"/>
      <c r="H26" s="377"/>
      <c r="I26" s="377"/>
      <c r="J26" s="377"/>
      <c r="K26" s="378"/>
      <c r="L26" s="379">
        <v>1</v>
      </c>
      <c r="M26" s="380"/>
      <c r="N26" s="380"/>
      <c r="O26" s="380"/>
      <c r="P26" s="381"/>
      <c r="Q26" s="379">
        <v>5049</v>
      </c>
      <c r="R26" s="380"/>
      <c r="S26" s="380"/>
      <c r="T26" s="380"/>
      <c r="U26" s="380"/>
      <c r="V26" s="381"/>
      <c r="W26" s="447"/>
      <c r="X26" s="438"/>
      <c r="Y26" s="439"/>
      <c r="Z26" s="376" t="s">
        <v>111</v>
      </c>
      <c r="AA26" s="415"/>
      <c r="AB26" s="415"/>
      <c r="AC26" s="415"/>
      <c r="AD26" s="415"/>
      <c r="AE26" s="415"/>
      <c r="AF26" s="415"/>
      <c r="AG26" s="416"/>
      <c r="AH26" s="379">
        <v>1</v>
      </c>
      <c r="AI26" s="380"/>
      <c r="AJ26" s="380"/>
      <c r="AK26" s="380"/>
      <c r="AL26" s="381"/>
      <c r="AM26" s="379" t="s">
        <v>112</v>
      </c>
      <c r="AN26" s="380"/>
      <c r="AO26" s="380"/>
      <c r="AP26" s="380"/>
      <c r="AQ26" s="380"/>
      <c r="AR26" s="381"/>
      <c r="AS26" s="379" t="s">
        <v>112</v>
      </c>
      <c r="AT26" s="380"/>
      <c r="AU26" s="380"/>
      <c r="AV26" s="380"/>
      <c r="AW26" s="380"/>
      <c r="AX26" s="382"/>
      <c r="AY26" s="412" t="s">
        <v>113</v>
      </c>
      <c r="AZ26" s="413"/>
      <c r="BA26" s="413"/>
      <c r="BB26" s="413"/>
      <c r="BC26" s="413"/>
      <c r="BD26" s="413"/>
      <c r="BE26" s="413"/>
      <c r="BF26" s="413"/>
      <c r="BG26" s="413"/>
      <c r="BH26" s="413"/>
      <c r="BI26" s="413"/>
      <c r="BJ26" s="413"/>
      <c r="BK26" s="413"/>
      <c r="BL26" s="413"/>
      <c r="BM26" s="414"/>
      <c r="BN26" s="403" t="s">
        <v>65</v>
      </c>
      <c r="BO26" s="404"/>
      <c r="BP26" s="404"/>
      <c r="BQ26" s="404"/>
      <c r="BR26" s="404"/>
      <c r="BS26" s="404"/>
      <c r="BT26" s="404"/>
      <c r="BU26" s="405"/>
      <c r="BV26" s="403" t="s">
        <v>65</v>
      </c>
      <c r="BW26" s="404"/>
      <c r="BX26" s="404"/>
      <c r="BY26" s="404"/>
      <c r="BZ26" s="404"/>
      <c r="CA26" s="404"/>
      <c r="CB26" s="404"/>
      <c r="CC26" s="405"/>
      <c r="CD26" s="56"/>
      <c r="CE26" s="401"/>
      <c r="CF26" s="401"/>
      <c r="CG26" s="401"/>
      <c r="CH26" s="401"/>
      <c r="CI26" s="401"/>
      <c r="CJ26" s="401"/>
      <c r="CK26" s="401"/>
      <c r="CL26" s="401"/>
      <c r="CM26" s="401"/>
      <c r="CN26" s="401"/>
      <c r="CO26" s="401"/>
      <c r="CP26" s="401"/>
      <c r="CQ26" s="401"/>
      <c r="CR26" s="401"/>
      <c r="CS26" s="402"/>
      <c r="CT26" s="373"/>
      <c r="CU26" s="374"/>
      <c r="CV26" s="374"/>
      <c r="CW26" s="374"/>
      <c r="CX26" s="374"/>
      <c r="CY26" s="374"/>
      <c r="CZ26" s="374"/>
      <c r="DA26" s="375"/>
      <c r="DB26" s="373"/>
      <c r="DC26" s="374"/>
      <c r="DD26" s="374"/>
      <c r="DE26" s="374"/>
      <c r="DF26" s="374"/>
      <c r="DG26" s="374"/>
      <c r="DH26" s="374"/>
      <c r="DI26" s="375"/>
    </row>
    <row r="27" spans="1:119" ht="18.75" customHeight="1" thickBot="1" x14ac:dyDescent="0.2">
      <c r="A27" s="42"/>
      <c r="B27" s="437"/>
      <c r="C27" s="438"/>
      <c r="D27" s="439"/>
      <c r="E27" s="376" t="s">
        <v>114</v>
      </c>
      <c r="F27" s="377"/>
      <c r="G27" s="377"/>
      <c r="H27" s="377"/>
      <c r="I27" s="377"/>
      <c r="J27" s="377"/>
      <c r="K27" s="378"/>
      <c r="L27" s="379">
        <v>1</v>
      </c>
      <c r="M27" s="380"/>
      <c r="N27" s="380"/>
      <c r="O27" s="380"/>
      <c r="P27" s="381"/>
      <c r="Q27" s="379">
        <v>2840</v>
      </c>
      <c r="R27" s="380"/>
      <c r="S27" s="380"/>
      <c r="T27" s="380"/>
      <c r="U27" s="380"/>
      <c r="V27" s="381"/>
      <c r="W27" s="447"/>
      <c r="X27" s="438"/>
      <c r="Y27" s="439"/>
      <c r="Z27" s="376" t="s">
        <v>115</v>
      </c>
      <c r="AA27" s="377"/>
      <c r="AB27" s="377"/>
      <c r="AC27" s="377"/>
      <c r="AD27" s="377"/>
      <c r="AE27" s="377"/>
      <c r="AF27" s="377"/>
      <c r="AG27" s="378"/>
      <c r="AH27" s="379">
        <v>2</v>
      </c>
      <c r="AI27" s="380"/>
      <c r="AJ27" s="380"/>
      <c r="AK27" s="380"/>
      <c r="AL27" s="381"/>
      <c r="AM27" s="379" t="s">
        <v>112</v>
      </c>
      <c r="AN27" s="380"/>
      <c r="AO27" s="380"/>
      <c r="AP27" s="380"/>
      <c r="AQ27" s="380"/>
      <c r="AR27" s="381"/>
      <c r="AS27" s="379" t="s">
        <v>112</v>
      </c>
      <c r="AT27" s="380"/>
      <c r="AU27" s="380"/>
      <c r="AV27" s="380"/>
      <c r="AW27" s="380"/>
      <c r="AX27" s="382"/>
      <c r="AY27" s="409" t="s">
        <v>116</v>
      </c>
      <c r="AZ27" s="410"/>
      <c r="BA27" s="410"/>
      <c r="BB27" s="410"/>
      <c r="BC27" s="410"/>
      <c r="BD27" s="410"/>
      <c r="BE27" s="410"/>
      <c r="BF27" s="410"/>
      <c r="BG27" s="410"/>
      <c r="BH27" s="410"/>
      <c r="BI27" s="410"/>
      <c r="BJ27" s="410"/>
      <c r="BK27" s="410"/>
      <c r="BL27" s="410"/>
      <c r="BM27" s="411"/>
      <c r="BN27" s="406" t="s">
        <v>65</v>
      </c>
      <c r="BO27" s="407"/>
      <c r="BP27" s="407"/>
      <c r="BQ27" s="407"/>
      <c r="BR27" s="407"/>
      <c r="BS27" s="407"/>
      <c r="BT27" s="407"/>
      <c r="BU27" s="408"/>
      <c r="BV27" s="406" t="s">
        <v>65</v>
      </c>
      <c r="BW27" s="407"/>
      <c r="BX27" s="407"/>
      <c r="BY27" s="407"/>
      <c r="BZ27" s="407"/>
      <c r="CA27" s="407"/>
      <c r="CB27" s="407"/>
      <c r="CC27" s="408"/>
      <c r="CD27" s="58"/>
      <c r="CE27" s="401"/>
      <c r="CF27" s="401"/>
      <c r="CG27" s="401"/>
      <c r="CH27" s="401"/>
      <c r="CI27" s="401"/>
      <c r="CJ27" s="401"/>
      <c r="CK27" s="401"/>
      <c r="CL27" s="401"/>
      <c r="CM27" s="401"/>
      <c r="CN27" s="401"/>
      <c r="CO27" s="401"/>
      <c r="CP27" s="401"/>
      <c r="CQ27" s="401"/>
      <c r="CR27" s="401"/>
      <c r="CS27" s="402"/>
      <c r="CT27" s="373"/>
      <c r="CU27" s="374"/>
      <c r="CV27" s="374"/>
      <c r="CW27" s="374"/>
      <c r="CX27" s="374"/>
      <c r="CY27" s="374"/>
      <c r="CZ27" s="374"/>
      <c r="DA27" s="375"/>
      <c r="DB27" s="373"/>
      <c r="DC27" s="374"/>
      <c r="DD27" s="374"/>
      <c r="DE27" s="374"/>
      <c r="DF27" s="374"/>
      <c r="DG27" s="374"/>
      <c r="DH27" s="374"/>
      <c r="DI27" s="375"/>
      <c r="DJ27" s="41"/>
      <c r="DK27" s="41"/>
      <c r="DL27" s="41"/>
      <c r="DM27" s="41"/>
      <c r="DN27" s="41"/>
      <c r="DO27" s="41"/>
    </row>
    <row r="28" spans="1:119" ht="18.75" customHeight="1" x14ac:dyDescent="0.15">
      <c r="A28" s="42"/>
      <c r="B28" s="437"/>
      <c r="C28" s="438"/>
      <c r="D28" s="439"/>
      <c r="E28" s="376" t="s">
        <v>117</v>
      </c>
      <c r="F28" s="377"/>
      <c r="G28" s="377"/>
      <c r="H28" s="377"/>
      <c r="I28" s="377"/>
      <c r="J28" s="377"/>
      <c r="K28" s="378"/>
      <c r="L28" s="379">
        <v>1</v>
      </c>
      <c r="M28" s="380"/>
      <c r="N28" s="380"/>
      <c r="O28" s="380"/>
      <c r="P28" s="381"/>
      <c r="Q28" s="379">
        <v>2410</v>
      </c>
      <c r="R28" s="380"/>
      <c r="S28" s="380"/>
      <c r="T28" s="380"/>
      <c r="U28" s="380"/>
      <c r="V28" s="381"/>
      <c r="W28" s="447"/>
      <c r="X28" s="438"/>
      <c r="Y28" s="439"/>
      <c r="Z28" s="376" t="s">
        <v>118</v>
      </c>
      <c r="AA28" s="377"/>
      <c r="AB28" s="377"/>
      <c r="AC28" s="377"/>
      <c r="AD28" s="377"/>
      <c r="AE28" s="377"/>
      <c r="AF28" s="377"/>
      <c r="AG28" s="378"/>
      <c r="AH28" s="379" t="s">
        <v>65</v>
      </c>
      <c r="AI28" s="380"/>
      <c r="AJ28" s="380"/>
      <c r="AK28" s="380"/>
      <c r="AL28" s="381"/>
      <c r="AM28" s="379" t="s">
        <v>65</v>
      </c>
      <c r="AN28" s="380"/>
      <c r="AO28" s="380"/>
      <c r="AP28" s="380"/>
      <c r="AQ28" s="380"/>
      <c r="AR28" s="381"/>
      <c r="AS28" s="379" t="s">
        <v>65</v>
      </c>
      <c r="AT28" s="380"/>
      <c r="AU28" s="380"/>
      <c r="AV28" s="380"/>
      <c r="AW28" s="380"/>
      <c r="AX28" s="382"/>
      <c r="AY28" s="386" t="s">
        <v>119</v>
      </c>
      <c r="AZ28" s="387"/>
      <c r="BA28" s="387"/>
      <c r="BB28" s="388"/>
      <c r="BC28" s="395" t="s">
        <v>120</v>
      </c>
      <c r="BD28" s="396"/>
      <c r="BE28" s="396"/>
      <c r="BF28" s="396"/>
      <c r="BG28" s="396"/>
      <c r="BH28" s="396"/>
      <c r="BI28" s="396"/>
      <c r="BJ28" s="396"/>
      <c r="BK28" s="396"/>
      <c r="BL28" s="396"/>
      <c r="BM28" s="397"/>
      <c r="BN28" s="398">
        <v>1724650</v>
      </c>
      <c r="BO28" s="399"/>
      <c r="BP28" s="399"/>
      <c r="BQ28" s="399"/>
      <c r="BR28" s="399"/>
      <c r="BS28" s="399"/>
      <c r="BT28" s="399"/>
      <c r="BU28" s="400"/>
      <c r="BV28" s="398">
        <v>1724014</v>
      </c>
      <c r="BW28" s="399"/>
      <c r="BX28" s="399"/>
      <c r="BY28" s="399"/>
      <c r="BZ28" s="399"/>
      <c r="CA28" s="399"/>
      <c r="CB28" s="399"/>
      <c r="CC28" s="400"/>
      <c r="CD28" s="56"/>
      <c r="CE28" s="401"/>
      <c r="CF28" s="401"/>
      <c r="CG28" s="401"/>
      <c r="CH28" s="401"/>
      <c r="CI28" s="401"/>
      <c r="CJ28" s="401"/>
      <c r="CK28" s="401"/>
      <c r="CL28" s="401"/>
      <c r="CM28" s="401"/>
      <c r="CN28" s="401"/>
      <c r="CO28" s="401"/>
      <c r="CP28" s="401"/>
      <c r="CQ28" s="401"/>
      <c r="CR28" s="401"/>
      <c r="CS28" s="402"/>
      <c r="CT28" s="373"/>
      <c r="CU28" s="374"/>
      <c r="CV28" s="374"/>
      <c r="CW28" s="374"/>
      <c r="CX28" s="374"/>
      <c r="CY28" s="374"/>
      <c r="CZ28" s="374"/>
      <c r="DA28" s="375"/>
      <c r="DB28" s="373"/>
      <c r="DC28" s="374"/>
      <c r="DD28" s="374"/>
      <c r="DE28" s="374"/>
      <c r="DF28" s="374"/>
      <c r="DG28" s="374"/>
      <c r="DH28" s="374"/>
      <c r="DI28" s="375"/>
      <c r="DJ28" s="41"/>
      <c r="DK28" s="41"/>
      <c r="DL28" s="41"/>
      <c r="DM28" s="41"/>
      <c r="DN28" s="41"/>
      <c r="DO28" s="41"/>
    </row>
    <row r="29" spans="1:119" ht="18.75" customHeight="1" x14ac:dyDescent="0.15">
      <c r="A29" s="42"/>
      <c r="B29" s="437"/>
      <c r="C29" s="438"/>
      <c r="D29" s="439"/>
      <c r="E29" s="376" t="s">
        <v>121</v>
      </c>
      <c r="F29" s="377"/>
      <c r="G29" s="377"/>
      <c r="H29" s="377"/>
      <c r="I29" s="377"/>
      <c r="J29" s="377"/>
      <c r="K29" s="378"/>
      <c r="L29" s="379">
        <v>12</v>
      </c>
      <c r="M29" s="380"/>
      <c r="N29" s="380"/>
      <c r="O29" s="380"/>
      <c r="P29" s="381"/>
      <c r="Q29" s="379">
        <v>2260</v>
      </c>
      <c r="R29" s="380"/>
      <c r="S29" s="380"/>
      <c r="T29" s="380"/>
      <c r="U29" s="380"/>
      <c r="V29" s="381"/>
      <c r="W29" s="448"/>
      <c r="X29" s="449"/>
      <c r="Y29" s="450"/>
      <c r="Z29" s="376" t="s">
        <v>122</v>
      </c>
      <c r="AA29" s="377"/>
      <c r="AB29" s="377"/>
      <c r="AC29" s="377"/>
      <c r="AD29" s="377"/>
      <c r="AE29" s="377"/>
      <c r="AF29" s="377"/>
      <c r="AG29" s="378"/>
      <c r="AH29" s="379">
        <v>90</v>
      </c>
      <c r="AI29" s="380"/>
      <c r="AJ29" s="380"/>
      <c r="AK29" s="380"/>
      <c r="AL29" s="381"/>
      <c r="AM29" s="379">
        <v>264590</v>
      </c>
      <c r="AN29" s="380"/>
      <c r="AO29" s="380"/>
      <c r="AP29" s="380"/>
      <c r="AQ29" s="380"/>
      <c r="AR29" s="381"/>
      <c r="AS29" s="379">
        <v>2940</v>
      </c>
      <c r="AT29" s="380"/>
      <c r="AU29" s="380"/>
      <c r="AV29" s="380"/>
      <c r="AW29" s="380"/>
      <c r="AX29" s="382"/>
      <c r="AY29" s="389"/>
      <c r="AZ29" s="390"/>
      <c r="BA29" s="390"/>
      <c r="BB29" s="391"/>
      <c r="BC29" s="383" t="s">
        <v>123</v>
      </c>
      <c r="BD29" s="384"/>
      <c r="BE29" s="384"/>
      <c r="BF29" s="384"/>
      <c r="BG29" s="384"/>
      <c r="BH29" s="384"/>
      <c r="BI29" s="384"/>
      <c r="BJ29" s="384"/>
      <c r="BK29" s="384"/>
      <c r="BL29" s="384"/>
      <c r="BM29" s="385"/>
      <c r="BN29" s="403">
        <v>17947</v>
      </c>
      <c r="BO29" s="404"/>
      <c r="BP29" s="404"/>
      <c r="BQ29" s="404"/>
      <c r="BR29" s="404"/>
      <c r="BS29" s="404"/>
      <c r="BT29" s="404"/>
      <c r="BU29" s="405"/>
      <c r="BV29" s="403">
        <v>31944</v>
      </c>
      <c r="BW29" s="404"/>
      <c r="BX29" s="404"/>
      <c r="BY29" s="404"/>
      <c r="BZ29" s="404"/>
      <c r="CA29" s="404"/>
      <c r="CB29" s="404"/>
      <c r="CC29" s="405"/>
      <c r="CD29" s="58"/>
      <c r="CE29" s="401"/>
      <c r="CF29" s="401"/>
      <c r="CG29" s="401"/>
      <c r="CH29" s="401"/>
      <c r="CI29" s="401"/>
      <c r="CJ29" s="401"/>
      <c r="CK29" s="401"/>
      <c r="CL29" s="401"/>
      <c r="CM29" s="401"/>
      <c r="CN29" s="401"/>
      <c r="CO29" s="401"/>
      <c r="CP29" s="401"/>
      <c r="CQ29" s="401"/>
      <c r="CR29" s="401"/>
      <c r="CS29" s="402"/>
      <c r="CT29" s="373"/>
      <c r="CU29" s="374"/>
      <c r="CV29" s="374"/>
      <c r="CW29" s="374"/>
      <c r="CX29" s="374"/>
      <c r="CY29" s="374"/>
      <c r="CZ29" s="374"/>
      <c r="DA29" s="375"/>
      <c r="DB29" s="373"/>
      <c r="DC29" s="374"/>
      <c r="DD29" s="374"/>
      <c r="DE29" s="374"/>
      <c r="DF29" s="374"/>
      <c r="DG29" s="374"/>
      <c r="DH29" s="374"/>
      <c r="DI29" s="375"/>
      <c r="DJ29" s="41"/>
      <c r="DK29" s="41"/>
      <c r="DL29" s="41"/>
      <c r="DM29" s="41"/>
      <c r="DN29" s="41"/>
      <c r="DO29" s="41"/>
    </row>
    <row r="30" spans="1:119" ht="18.75" customHeight="1" thickBot="1" x14ac:dyDescent="0.2">
      <c r="A30" s="42"/>
      <c r="B30" s="440"/>
      <c r="C30" s="441"/>
      <c r="D30" s="442"/>
      <c r="E30" s="451"/>
      <c r="F30" s="452"/>
      <c r="G30" s="452"/>
      <c r="H30" s="452"/>
      <c r="I30" s="452"/>
      <c r="J30" s="452"/>
      <c r="K30" s="453"/>
      <c r="L30" s="454"/>
      <c r="M30" s="455"/>
      <c r="N30" s="455"/>
      <c r="O30" s="455"/>
      <c r="P30" s="456"/>
      <c r="Q30" s="454"/>
      <c r="R30" s="455"/>
      <c r="S30" s="455"/>
      <c r="T30" s="455"/>
      <c r="U30" s="455"/>
      <c r="V30" s="456"/>
      <c r="W30" s="457" t="s">
        <v>124</v>
      </c>
      <c r="X30" s="458"/>
      <c r="Y30" s="458"/>
      <c r="Z30" s="458"/>
      <c r="AA30" s="458"/>
      <c r="AB30" s="458"/>
      <c r="AC30" s="458"/>
      <c r="AD30" s="458"/>
      <c r="AE30" s="458"/>
      <c r="AF30" s="458"/>
      <c r="AG30" s="459"/>
      <c r="AH30" s="367">
        <v>96.4</v>
      </c>
      <c r="AI30" s="368"/>
      <c r="AJ30" s="368"/>
      <c r="AK30" s="368"/>
      <c r="AL30" s="368"/>
      <c r="AM30" s="368"/>
      <c r="AN30" s="368"/>
      <c r="AO30" s="368"/>
      <c r="AP30" s="368"/>
      <c r="AQ30" s="368"/>
      <c r="AR30" s="368"/>
      <c r="AS30" s="368"/>
      <c r="AT30" s="368"/>
      <c r="AU30" s="368"/>
      <c r="AV30" s="368"/>
      <c r="AW30" s="368"/>
      <c r="AX30" s="369"/>
      <c r="AY30" s="392"/>
      <c r="AZ30" s="393"/>
      <c r="BA30" s="393"/>
      <c r="BB30" s="394"/>
      <c r="BC30" s="370" t="s">
        <v>125</v>
      </c>
      <c r="BD30" s="371"/>
      <c r="BE30" s="371"/>
      <c r="BF30" s="371"/>
      <c r="BG30" s="371"/>
      <c r="BH30" s="371"/>
      <c r="BI30" s="371"/>
      <c r="BJ30" s="371"/>
      <c r="BK30" s="371"/>
      <c r="BL30" s="371"/>
      <c r="BM30" s="372"/>
      <c r="BN30" s="406">
        <v>276379</v>
      </c>
      <c r="BO30" s="407"/>
      <c r="BP30" s="407"/>
      <c r="BQ30" s="407"/>
      <c r="BR30" s="407"/>
      <c r="BS30" s="407"/>
      <c r="BT30" s="407"/>
      <c r="BU30" s="408"/>
      <c r="BV30" s="406">
        <v>273652</v>
      </c>
      <c r="BW30" s="407"/>
      <c r="BX30" s="407"/>
      <c r="BY30" s="407"/>
      <c r="BZ30" s="407"/>
      <c r="CA30" s="407"/>
      <c r="CB30" s="407"/>
      <c r="CC30" s="408"/>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126</v>
      </c>
      <c r="D32" s="69"/>
      <c r="E32" s="69"/>
      <c r="F32" s="66"/>
      <c r="G32" s="66"/>
      <c r="H32" s="66"/>
      <c r="I32" s="66"/>
      <c r="J32" s="66"/>
      <c r="K32" s="66"/>
      <c r="L32" s="66"/>
      <c r="M32" s="66"/>
      <c r="N32" s="66"/>
      <c r="O32" s="66"/>
      <c r="P32" s="66"/>
      <c r="Q32" s="66"/>
      <c r="R32" s="66"/>
      <c r="S32" s="66"/>
      <c r="T32" s="66"/>
      <c r="U32" s="66" t="s">
        <v>127</v>
      </c>
      <c r="V32" s="66"/>
      <c r="W32" s="66"/>
      <c r="X32" s="66"/>
      <c r="Y32" s="66"/>
      <c r="Z32" s="66"/>
      <c r="AA32" s="66"/>
      <c r="AB32" s="66"/>
      <c r="AC32" s="66"/>
      <c r="AD32" s="66"/>
      <c r="AE32" s="66"/>
      <c r="AF32" s="66"/>
      <c r="AG32" s="66"/>
      <c r="AH32" s="66"/>
      <c r="AI32" s="66"/>
      <c r="AJ32" s="66"/>
      <c r="AK32" s="66"/>
      <c r="AL32" s="66"/>
      <c r="AM32" s="70" t="s">
        <v>128</v>
      </c>
      <c r="AN32" s="66"/>
      <c r="AO32" s="66"/>
      <c r="AP32" s="66"/>
      <c r="AQ32" s="66"/>
      <c r="AR32" s="66"/>
      <c r="AS32" s="70"/>
      <c r="AT32" s="70"/>
      <c r="AU32" s="70"/>
      <c r="AV32" s="70"/>
      <c r="AW32" s="70"/>
      <c r="AX32" s="70"/>
      <c r="AY32" s="70"/>
      <c r="AZ32" s="70"/>
      <c r="BA32" s="70"/>
      <c r="BB32" s="66"/>
      <c r="BC32" s="70"/>
      <c r="BD32" s="66"/>
      <c r="BE32" s="70" t="s">
        <v>129</v>
      </c>
      <c r="BF32" s="66"/>
      <c r="BG32" s="66"/>
      <c r="BH32" s="66"/>
      <c r="BI32" s="66"/>
      <c r="BJ32" s="70"/>
      <c r="BK32" s="70"/>
      <c r="BL32" s="70"/>
      <c r="BM32" s="70"/>
      <c r="BN32" s="70"/>
      <c r="BO32" s="70"/>
      <c r="BP32" s="70"/>
      <c r="BQ32" s="70"/>
      <c r="BR32" s="66"/>
      <c r="BS32" s="66"/>
      <c r="BT32" s="66"/>
      <c r="BU32" s="66"/>
      <c r="BV32" s="66"/>
      <c r="BW32" s="66" t="s">
        <v>130</v>
      </c>
      <c r="BX32" s="66"/>
      <c r="BY32" s="66"/>
      <c r="BZ32" s="66"/>
      <c r="CA32" s="66"/>
      <c r="CB32" s="70"/>
      <c r="CC32" s="70"/>
      <c r="CD32" s="70"/>
      <c r="CE32" s="70"/>
      <c r="CF32" s="70"/>
      <c r="CG32" s="70"/>
      <c r="CH32" s="70"/>
      <c r="CI32" s="70"/>
      <c r="CJ32" s="70"/>
      <c r="CK32" s="70"/>
      <c r="CL32" s="70"/>
      <c r="CM32" s="70"/>
      <c r="CN32" s="70"/>
      <c r="CO32" s="70" t="s">
        <v>131</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66" t="s">
        <v>132</v>
      </c>
      <c r="D33" s="366"/>
      <c r="E33" s="365" t="s">
        <v>133</v>
      </c>
      <c r="F33" s="365"/>
      <c r="G33" s="365"/>
      <c r="H33" s="365"/>
      <c r="I33" s="365"/>
      <c r="J33" s="365"/>
      <c r="K33" s="365"/>
      <c r="L33" s="365"/>
      <c r="M33" s="365"/>
      <c r="N33" s="365"/>
      <c r="O33" s="365"/>
      <c r="P33" s="365"/>
      <c r="Q33" s="365"/>
      <c r="R33" s="365"/>
      <c r="S33" s="365"/>
      <c r="T33" s="71"/>
      <c r="U33" s="366" t="s">
        <v>132</v>
      </c>
      <c r="V33" s="366"/>
      <c r="W33" s="365" t="s">
        <v>133</v>
      </c>
      <c r="X33" s="365"/>
      <c r="Y33" s="365"/>
      <c r="Z33" s="365"/>
      <c r="AA33" s="365"/>
      <c r="AB33" s="365"/>
      <c r="AC33" s="365"/>
      <c r="AD33" s="365"/>
      <c r="AE33" s="365"/>
      <c r="AF33" s="365"/>
      <c r="AG33" s="365"/>
      <c r="AH33" s="365"/>
      <c r="AI33" s="365"/>
      <c r="AJ33" s="365"/>
      <c r="AK33" s="365"/>
      <c r="AL33" s="71"/>
      <c r="AM33" s="366" t="s">
        <v>132</v>
      </c>
      <c r="AN33" s="366"/>
      <c r="AO33" s="365" t="s">
        <v>133</v>
      </c>
      <c r="AP33" s="365"/>
      <c r="AQ33" s="365"/>
      <c r="AR33" s="365"/>
      <c r="AS33" s="365"/>
      <c r="AT33" s="365"/>
      <c r="AU33" s="365"/>
      <c r="AV33" s="365"/>
      <c r="AW33" s="365"/>
      <c r="AX33" s="365"/>
      <c r="AY33" s="365"/>
      <c r="AZ33" s="365"/>
      <c r="BA33" s="365"/>
      <c r="BB33" s="365"/>
      <c r="BC33" s="365"/>
      <c r="BD33" s="72"/>
      <c r="BE33" s="365" t="s">
        <v>134</v>
      </c>
      <c r="BF33" s="365"/>
      <c r="BG33" s="365" t="s">
        <v>135</v>
      </c>
      <c r="BH33" s="365"/>
      <c r="BI33" s="365"/>
      <c r="BJ33" s="365"/>
      <c r="BK33" s="365"/>
      <c r="BL33" s="365"/>
      <c r="BM33" s="365"/>
      <c r="BN33" s="365"/>
      <c r="BO33" s="365"/>
      <c r="BP33" s="365"/>
      <c r="BQ33" s="365"/>
      <c r="BR33" s="365"/>
      <c r="BS33" s="365"/>
      <c r="BT33" s="365"/>
      <c r="BU33" s="365"/>
      <c r="BV33" s="72"/>
      <c r="BW33" s="366" t="s">
        <v>134</v>
      </c>
      <c r="BX33" s="366"/>
      <c r="BY33" s="365" t="s">
        <v>136</v>
      </c>
      <c r="BZ33" s="365"/>
      <c r="CA33" s="365"/>
      <c r="CB33" s="365"/>
      <c r="CC33" s="365"/>
      <c r="CD33" s="365"/>
      <c r="CE33" s="365"/>
      <c r="CF33" s="365"/>
      <c r="CG33" s="365"/>
      <c r="CH33" s="365"/>
      <c r="CI33" s="365"/>
      <c r="CJ33" s="365"/>
      <c r="CK33" s="365"/>
      <c r="CL33" s="365"/>
      <c r="CM33" s="365"/>
      <c r="CN33" s="71"/>
      <c r="CO33" s="366" t="s">
        <v>132</v>
      </c>
      <c r="CP33" s="366"/>
      <c r="CQ33" s="365" t="s">
        <v>137</v>
      </c>
      <c r="CR33" s="365"/>
      <c r="CS33" s="365"/>
      <c r="CT33" s="365"/>
      <c r="CU33" s="365"/>
      <c r="CV33" s="365"/>
      <c r="CW33" s="365"/>
      <c r="CX33" s="365"/>
      <c r="CY33" s="365"/>
      <c r="CZ33" s="365"/>
      <c r="DA33" s="365"/>
      <c r="DB33" s="365"/>
      <c r="DC33" s="365"/>
      <c r="DD33" s="365"/>
      <c r="DE33" s="365"/>
      <c r="DF33" s="71"/>
      <c r="DG33" s="364" t="s">
        <v>138</v>
      </c>
      <c r="DH33" s="364"/>
      <c r="DI33" s="73"/>
      <c r="DJ33" s="41"/>
      <c r="DK33" s="41"/>
      <c r="DL33" s="41"/>
      <c r="DM33" s="41"/>
      <c r="DN33" s="41"/>
      <c r="DO33" s="41"/>
    </row>
    <row r="34" spans="1:119" ht="32.25" customHeight="1" x14ac:dyDescent="0.15">
      <c r="A34" s="42"/>
      <c r="B34" s="68"/>
      <c r="C34" s="362">
        <f>IF(E34="","",1)</f>
        <v>1</v>
      </c>
      <c r="D34" s="362"/>
      <c r="E34" s="361" t="str">
        <f>IF('各会計、関係団体の財政状況及び健全化判断比率'!B7="","",'各会計、関係団体の財政状況及び健全化判断比率'!B7)</f>
        <v>一般会計</v>
      </c>
      <c r="F34" s="361"/>
      <c r="G34" s="361"/>
      <c r="H34" s="361"/>
      <c r="I34" s="361"/>
      <c r="J34" s="361"/>
      <c r="K34" s="361"/>
      <c r="L34" s="361"/>
      <c r="M34" s="361"/>
      <c r="N34" s="361"/>
      <c r="O34" s="361"/>
      <c r="P34" s="361"/>
      <c r="Q34" s="361"/>
      <c r="R34" s="361"/>
      <c r="S34" s="361"/>
      <c r="T34" s="69"/>
      <c r="U34" s="362">
        <f>IF(W34="","",MAX(C34:D43)+1)</f>
        <v>2</v>
      </c>
      <c r="V34" s="362"/>
      <c r="W34" s="361" t="str">
        <f>IF('各会計、関係団体の財政状況及び健全化判断比率'!B28="","",'各会計、関係団体の財政状況及び健全化判断比率'!B28)</f>
        <v>階上町国民健康保険特別会計</v>
      </c>
      <c r="X34" s="361"/>
      <c r="Y34" s="361"/>
      <c r="Z34" s="361"/>
      <c r="AA34" s="361"/>
      <c r="AB34" s="361"/>
      <c r="AC34" s="361"/>
      <c r="AD34" s="361"/>
      <c r="AE34" s="361"/>
      <c r="AF34" s="361"/>
      <c r="AG34" s="361"/>
      <c r="AH34" s="361"/>
      <c r="AI34" s="361"/>
      <c r="AJ34" s="361"/>
      <c r="AK34" s="361"/>
      <c r="AL34" s="69"/>
      <c r="AM34" s="362" t="str">
        <f>IF(AO34="","",MAX(C34:D43,U34:V43)+1)</f>
        <v/>
      </c>
      <c r="AN34" s="362"/>
      <c r="AO34" s="361"/>
      <c r="AP34" s="361"/>
      <c r="AQ34" s="361"/>
      <c r="AR34" s="361"/>
      <c r="AS34" s="361"/>
      <c r="AT34" s="361"/>
      <c r="AU34" s="361"/>
      <c r="AV34" s="361"/>
      <c r="AW34" s="361"/>
      <c r="AX34" s="361"/>
      <c r="AY34" s="361"/>
      <c r="AZ34" s="361"/>
      <c r="BA34" s="361"/>
      <c r="BB34" s="361"/>
      <c r="BC34" s="361"/>
      <c r="BD34" s="69"/>
      <c r="BE34" s="362">
        <f>IF(BG34="","",MAX(C34:D43,U34:V43,AM34:AN43)+1)</f>
        <v>5</v>
      </c>
      <c r="BF34" s="362"/>
      <c r="BG34" s="361" t="str">
        <f>IF('各会計、関係団体の財政状況及び健全化判断比率'!B31="","",'各会計、関係団体の財政状況及び健全化判断比率'!B31)</f>
        <v>階上町公共下水道事業特別会計</v>
      </c>
      <c r="BH34" s="361"/>
      <c r="BI34" s="361"/>
      <c r="BJ34" s="361"/>
      <c r="BK34" s="361"/>
      <c r="BL34" s="361"/>
      <c r="BM34" s="361"/>
      <c r="BN34" s="361"/>
      <c r="BO34" s="361"/>
      <c r="BP34" s="361"/>
      <c r="BQ34" s="361"/>
      <c r="BR34" s="361"/>
      <c r="BS34" s="361"/>
      <c r="BT34" s="361"/>
      <c r="BU34" s="361"/>
      <c r="BV34" s="69"/>
      <c r="BW34" s="362">
        <f>IF(BY34="","",MAX(C34:D43,U34:V43,AM34:AN43,BE34:BF43)+1)</f>
        <v>7</v>
      </c>
      <c r="BX34" s="362"/>
      <c r="BY34" s="361" t="str">
        <f>IF('各会計、関係団体の財政状況及び健全化判断比率'!B68="","",'各会計、関係団体の財政状況及び健全化判断比率'!B68)</f>
        <v>三戸郡福祉事務組合</v>
      </c>
      <c r="BZ34" s="361"/>
      <c r="CA34" s="361"/>
      <c r="CB34" s="361"/>
      <c r="CC34" s="361"/>
      <c r="CD34" s="361"/>
      <c r="CE34" s="361"/>
      <c r="CF34" s="361"/>
      <c r="CG34" s="361"/>
      <c r="CH34" s="361"/>
      <c r="CI34" s="361"/>
      <c r="CJ34" s="361"/>
      <c r="CK34" s="361"/>
      <c r="CL34" s="361"/>
      <c r="CM34" s="361"/>
      <c r="CN34" s="69"/>
      <c r="CO34" s="362">
        <f>IF(CQ34="","",MAX(C34:D43,U34:V43,AM34:AN43,BE34:BF43,BW34:BX43)+1)</f>
        <v>15</v>
      </c>
      <c r="CP34" s="362"/>
      <c r="CQ34" s="361" t="str">
        <f>IF('各会計、関係団体の財政状況及び健全化判断比率'!BS7="","",'各会計、関係団体の財政状況及び健全化判断比率'!BS7)</f>
        <v>はしかみふるさとラボ</v>
      </c>
      <c r="CR34" s="361"/>
      <c r="CS34" s="361"/>
      <c r="CT34" s="361"/>
      <c r="CU34" s="361"/>
      <c r="CV34" s="361"/>
      <c r="CW34" s="361"/>
      <c r="CX34" s="361"/>
      <c r="CY34" s="361"/>
      <c r="CZ34" s="361"/>
      <c r="DA34" s="361"/>
      <c r="DB34" s="361"/>
      <c r="DC34" s="361"/>
      <c r="DD34" s="361"/>
      <c r="DE34" s="361"/>
      <c r="DF34" s="66"/>
      <c r="DG34" s="363" t="str">
        <f>IF('各会計、関係団体の財政状況及び健全化判断比率'!BR7="","",'各会計、関係団体の財政状況及び健全化判断比率'!BR7)</f>
        <v/>
      </c>
      <c r="DH34" s="363"/>
      <c r="DI34" s="73"/>
      <c r="DJ34" s="41"/>
      <c r="DK34" s="41"/>
      <c r="DL34" s="41"/>
      <c r="DM34" s="41"/>
      <c r="DN34" s="41"/>
      <c r="DO34" s="41"/>
    </row>
    <row r="35" spans="1:119" ht="32.25" customHeight="1" x14ac:dyDescent="0.15">
      <c r="A35" s="42"/>
      <c r="B35" s="68"/>
      <c r="C35" s="362" t="str">
        <f>IF(E35="","",C34+1)</f>
        <v/>
      </c>
      <c r="D35" s="362"/>
      <c r="E35" s="361" t="str">
        <f>IF('各会計、関係団体の財政状況及び健全化判断比率'!B8="","",'各会計、関係団体の財政状況及び健全化判断比率'!B8)</f>
        <v/>
      </c>
      <c r="F35" s="361"/>
      <c r="G35" s="361"/>
      <c r="H35" s="361"/>
      <c r="I35" s="361"/>
      <c r="J35" s="361"/>
      <c r="K35" s="361"/>
      <c r="L35" s="361"/>
      <c r="M35" s="361"/>
      <c r="N35" s="361"/>
      <c r="O35" s="361"/>
      <c r="P35" s="361"/>
      <c r="Q35" s="361"/>
      <c r="R35" s="361"/>
      <c r="S35" s="361"/>
      <c r="T35" s="69"/>
      <c r="U35" s="362">
        <f>IF(W35="","",U34+1)</f>
        <v>3</v>
      </c>
      <c r="V35" s="362"/>
      <c r="W35" s="361" t="str">
        <f>IF('各会計、関係団体の財政状況及び健全化判断比率'!B29="","",'各会計、関係団体の財政状況及び健全化判断比率'!B29)</f>
        <v>階上町介護保険特別会計</v>
      </c>
      <c r="X35" s="361"/>
      <c r="Y35" s="361"/>
      <c r="Z35" s="361"/>
      <c r="AA35" s="361"/>
      <c r="AB35" s="361"/>
      <c r="AC35" s="361"/>
      <c r="AD35" s="361"/>
      <c r="AE35" s="361"/>
      <c r="AF35" s="361"/>
      <c r="AG35" s="361"/>
      <c r="AH35" s="361"/>
      <c r="AI35" s="361"/>
      <c r="AJ35" s="361"/>
      <c r="AK35" s="361"/>
      <c r="AL35" s="69"/>
      <c r="AM35" s="362" t="str">
        <f t="shared" ref="AM35:AM43" si="0">IF(AO35="","",AM34+1)</f>
        <v/>
      </c>
      <c r="AN35" s="362"/>
      <c r="AO35" s="361"/>
      <c r="AP35" s="361"/>
      <c r="AQ35" s="361"/>
      <c r="AR35" s="361"/>
      <c r="AS35" s="361"/>
      <c r="AT35" s="361"/>
      <c r="AU35" s="361"/>
      <c r="AV35" s="361"/>
      <c r="AW35" s="361"/>
      <c r="AX35" s="361"/>
      <c r="AY35" s="361"/>
      <c r="AZ35" s="361"/>
      <c r="BA35" s="361"/>
      <c r="BB35" s="361"/>
      <c r="BC35" s="361"/>
      <c r="BD35" s="69"/>
      <c r="BE35" s="362">
        <f t="shared" ref="BE35:BE43" si="1">IF(BG35="","",BE34+1)</f>
        <v>6</v>
      </c>
      <c r="BF35" s="362"/>
      <c r="BG35" s="361" t="str">
        <f>IF('各会計、関係団体の財政状況及び健全化判断比率'!B32="","",'各会計、関係団体の財政状況及び健全化判断比率'!B32)</f>
        <v>階上町漁業集落排水事業特別会計</v>
      </c>
      <c r="BH35" s="361"/>
      <c r="BI35" s="361"/>
      <c r="BJ35" s="361"/>
      <c r="BK35" s="361"/>
      <c r="BL35" s="361"/>
      <c r="BM35" s="361"/>
      <c r="BN35" s="361"/>
      <c r="BO35" s="361"/>
      <c r="BP35" s="361"/>
      <c r="BQ35" s="361"/>
      <c r="BR35" s="361"/>
      <c r="BS35" s="361"/>
      <c r="BT35" s="361"/>
      <c r="BU35" s="361"/>
      <c r="BV35" s="69"/>
      <c r="BW35" s="362">
        <f t="shared" ref="BW35:BW43" si="2">IF(BY35="","",BW34+1)</f>
        <v>8</v>
      </c>
      <c r="BX35" s="362"/>
      <c r="BY35" s="361" t="str">
        <f>IF('各会計、関係団体の財政状況及び健全化判断比率'!B69="","",'各会計、関係団体の財政状況及び健全化判断比率'!B69)</f>
        <v>八戸圏域水道企業団</v>
      </c>
      <c r="BZ35" s="361"/>
      <c r="CA35" s="361"/>
      <c r="CB35" s="361"/>
      <c r="CC35" s="361"/>
      <c r="CD35" s="361"/>
      <c r="CE35" s="361"/>
      <c r="CF35" s="361"/>
      <c r="CG35" s="361"/>
      <c r="CH35" s="361"/>
      <c r="CI35" s="361"/>
      <c r="CJ35" s="361"/>
      <c r="CK35" s="361"/>
      <c r="CL35" s="361"/>
      <c r="CM35" s="361"/>
      <c r="CN35" s="69"/>
      <c r="CO35" s="362" t="str">
        <f t="shared" ref="CO35:CO43" si="3">IF(CQ35="","",CO34+1)</f>
        <v/>
      </c>
      <c r="CP35" s="362"/>
      <c r="CQ35" s="361" t="str">
        <f>IF('各会計、関係団体の財政状況及び健全化判断比率'!BS8="","",'各会計、関係団体の財政状況及び健全化判断比率'!BS8)</f>
        <v/>
      </c>
      <c r="CR35" s="361"/>
      <c r="CS35" s="361"/>
      <c r="CT35" s="361"/>
      <c r="CU35" s="361"/>
      <c r="CV35" s="361"/>
      <c r="CW35" s="361"/>
      <c r="CX35" s="361"/>
      <c r="CY35" s="361"/>
      <c r="CZ35" s="361"/>
      <c r="DA35" s="361"/>
      <c r="DB35" s="361"/>
      <c r="DC35" s="361"/>
      <c r="DD35" s="361"/>
      <c r="DE35" s="361"/>
      <c r="DF35" s="66"/>
      <c r="DG35" s="363" t="str">
        <f>IF('各会計、関係団体の財政状況及び健全化判断比率'!BR8="","",'各会計、関係団体の財政状況及び健全化判断比率'!BR8)</f>
        <v/>
      </c>
      <c r="DH35" s="363"/>
      <c r="DI35" s="73"/>
      <c r="DJ35" s="41"/>
      <c r="DK35" s="41"/>
      <c r="DL35" s="41"/>
      <c r="DM35" s="41"/>
      <c r="DN35" s="41"/>
      <c r="DO35" s="41"/>
    </row>
    <row r="36" spans="1:119" ht="32.25" customHeight="1" x14ac:dyDescent="0.15">
      <c r="A36" s="42"/>
      <c r="B36" s="68"/>
      <c r="C36" s="362" t="str">
        <f>IF(E36="","",C35+1)</f>
        <v/>
      </c>
      <c r="D36" s="362"/>
      <c r="E36" s="361" t="str">
        <f>IF('各会計、関係団体の財政状況及び健全化判断比率'!B9="","",'各会計、関係団体の財政状況及び健全化判断比率'!B9)</f>
        <v/>
      </c>
      <c r="F36" s="361"/>
      <c r="G36" s="361"/>
      <c r="H36" s="361"/>
      <c r="I36" s="361"/>
      <c r="J36" s="361"/>
      <c r="K36" s="361"/>
      <c r="L36" s="361"/>
      <c r="M36" s="361"/>
      <c r="N36" s="361"/>
      <c r="O36" s="361"/>
      <c r="P36" s="361"/>
      <c r="Q36" s="361"/>
      <c r="R36" s="361"/>
      <c r="S36" s="361"/>
      <c r="T36" s="69"/>
      <c r="U36" s="362">
        <f t="shared" ref="U36:U43" si="4">IF(W36="","",U35+1)</f>
        <v>4</v>
      </c>
      <c r="V36" s="362"/>
      <c r="W36" s="361" t="str">
        <f>IF('各会計、関係団体の財政状況及び健全化判断比率'!B30="","",'各会計、関係団体の財政状況及び健全化判断比率'!B30)</f>
        <v>階上町後期高齢者医療特別会計</v>
      </c>
      <c r="X36" s="361"/>
      <c r="Y36" s="361"/>
      <c r="Z36" s="361"/>
      <c r="AA36" s="361"/>
      <c r="AB36" s="361"/>
      <c r="AC36" s="361"/>
      <c r="AD36" s="361"/>
      <c r="AE36" s="361"/>
      <c r="AF36" s="361"/>
      <c r="AG36" s="361"/>
      <c r="AH36" s="361"/>
      <c r="AI36" s="361"/>
      <c r="AJ36" s="361"/>
      <c r="AK36" s="361"/>
      <c r="AL36" s="69"/>
      <c r="AM36" s="362" t="str">
        <f t="shared" si="0"/>
        <v/>
      </c>
      <c r="AN36" s="362"/>
      <c r="AO36" s="361"/>
      <c r="AP36" s="361"/>
      <c r="AQ36" s="361"/>
      <c r="AR36" s="361"/>
      <c r="AS36" s="361"/>
      <c r="AT36" s="361"/>
      <c r="AU36" s="361"/>
      <c r="AV36" s="361"/>
      <c r="AW36" s="361"/>
      <c r="AX36" s="361"/>
      <c r="AY36" s="361"/>
      <c r="AZ36" s="361"/>
      <c r="BA36" s="361"/>
      <c r="BB36" s="361"/>
      <c r="BC36" s="361"/>
      <c r="BD36" s="69"/>
      <c r="BE36" s="362" t="str">
        <f t="shared" si="1"/>
        <v/>
      </c>
      <c r="BF36" s="362"/>
      <c r="BG36" s="361"/>
      <c r="BH36" s="361"/>
      <c r="BI36" s="361"/>
      <c r="BJ36" s="361"/>
      <c r="BK36" s="361"/>
      <c r="BL36" s="361"/>
      <c r="BM36" s="361"/>
      <c r="BN36" s="361"/>
      <c r="BO36" s="361"/>
      <c r="BP36" s="361"/>
      <c r="BQ36" s="361"/>
      <c r="BR36" s="361"/>
      <c r="BS36" s="361"/>
      <c r="BT36" s="361"/>
      <c r="BU36" s="361"/>
      <c r="BV36" s="69"/>
      <c r="BW36" s="362">
        <f t="shared" si="2"/>
        <v>9</v>
      </c>
      <c r="BX36" s="362"/>
      <c r="BY36" s="361" t="str">
        <f>IF('各会計、関係団体の財政状況及び健全化判断比率'!B70="","",'各会計、関係団体の財政状況及び健全化判断比率'!B70)</f>
        <v>八戸地域広域市町村圏事務組合</v>
      </c>
      <c r="BZ36" s="361"/>
      <c r="CA36" s="361"/>
      <c r="CB36" s="361"/>
      <c r="CC36" s="361"/>
      <c r="CD36" s="361"/>
      <c r="CE36" s="361"/>
      <c r="CF36" s="361"/>
      <c r="CG36" s="361"/>
      <c r="CH36" s="361"/>
      <c r="CI36" s="361"/>
      <c r="CJ36" s="361"/>
      <c r="CK36" s="361"/>
      <c r="CL36" s="361"/>
      <c r="CM36" s="361"/>
      <c r="CN36" s="69"/>
      <c r="CO36" s="362" t="str">
        <f t="shared" si="3"/>
        <v/>
      </c>
      <c r="CP36" s="362"/>
      <c r="CQ36" s="361" t="str">
        <f>IF('各会計、関係団体の財政状況及び健全化判断比率'!BS9="","",'各会計、関係団体の財政状況及び健全化判断比率'!BS9)</f>
        <v/>
      </c>
      <c r="CR36" s="361"/>
      <c r="CS36" s="361"/>
      <c r="CT36" s="361"/>
      <c r="CU36" s="361"/>
      <c r="CV36" s="361"/>
      <c r="CW36" s="361"/>
      <c r="CX36" s="361"/>
      <c r="CY36" s="361"/>
      <c r="CZ36" s="361"/>
      <c r="DA36" s="361"/>
      <c r="DB36" s="361"/>
      <c r="DC36" s="361"/>
      <c r="DD36" s="361"/>
      <c r="DE36" s="361"/>
      <c r="DF36" s="66"/>
      <c r="DG36" s="363" t="str">
        <f>IF('各会計、関係団体の財政状況及び健全化判断比率'!BR9="","",'各会計、関係団体の財政状況及び健全化判断比率'!BR9)</f>
        <v/>
      </c>
      <c r="DH36" s="363"/>
      <c r="DI36" s="73"/>
      <c r="DJ36" s="41"/>
      <c r="DK36" s="41"/>
      <c r="DL36" s="41"/>
      <c r="DM36" s="41"/>
      <c r="DN36" s="41"/>
      <c r="DO36" s="41"/>
    </row>
    <row r="37" spans="1:119" ht="32.25" customHeight="1" x14ac:dyDescent="0.15">
      <c r="A37" s="42"/>
      <c r="B37" s="68"/>
      <c r="C37" s="362" t="str">
        <f>IF(E37="","",C36+1)</f>
        <v/>
      </c>
      <c r="D37" s="362"/>
      <c r="E37" s="361" t="str">
        <f>IF('各会計、関係団体の財政状況及び健全化判断比率'!B10="","",'各会計、関係団体の財政状況及び健全化判断比率'!B10)</f>
        <v/>
      </c>
      <c r="F37" s="361"/>
      <c r="G37" s="361"/>
      <c r="H37" s="361"/>
      <c r="I37" s="361"/>
      <c r="J37" s="361"/>
      <c r="K37" s="361"/>
      <c r="L37" s="361"/>
      <c r="M37" s="361"/>
      <c r="N37" s="361"/>
      <c r="O37" s="361"/>
      <c r="P37" s="361"/>
      <c r="Q37" s="361"/>
      <c r="R37" s="361"/>
      <c r="S37" s="361"/>
      <c r="T37" s="69"/>
      <c r="U37" s="362" t="str">
        <f t="shared" si="4"/>
        <v/>
      </c>
      <c r="V37" s="362"/>
      <c r="W37" s="361"/>
      <c r="X37" s="361"/>
      <c r="Y37" s="361"/>
      <c r="Z37" s="361"/>
      <c r="AA37" s="361"/>
      <c r="AB37" s="361"/>
      <c r="AC37" s="361"/>
      <c r="AD37" s="361"/>
      <c r="AE37" s="361"/>
      <c r="AF37" s="361"/>
      <c r="AG37" s="361"/>
      <c r="AH37" s="361"/>
      <c r="AI37" s="361"/>
      <c r="AJ37" s="361"/>
      <c r="AK37" s="361"/>
      <c r="AL37" s="69"/>
      <c r="AM37" s="362" t="str">
        <f t="shared" si="0"/>
        <v/>
      </c>
      <c r="AN37" s="362"/>
      <c r="AO37" s="361"/>
      <c r="AP37" s="361"/>
      <c r="AQ37" s="361"/>
      <c r="AR37" s="361"/>
      <c r="AS37" s="361"/>
      <c r="AT37" s="361"/>
      <c r="AU37" s="361"/>
      <c r="AV37" s="361"/>
      <c r="AW37" s="361"/>
      <c r="AX37" s="361"/>
      <c r="AY37" s="361"/>
      <c r="AZ37" s="361"/>
      <c r="BA37" s="361"/>
      <c r="BB37" s="361"/>
      <c r="BC37" s="361"/>
      <c r="BD37" s="69"/>
      <c r="BE37" s="362" t="str">
        <f t="shared" si="1"/>
        <v/>
      </c>
      <c r="BF37" s="362"/>
      <c r="BG37" s="361"/>
      <c r="BH37" s="361"/>
      <c r="BI37" s="361"/>
      <c r="BJ37" s="361"/>
      <c r="BK37" s="361"/>
      <c r="BL37" s="361"/>
      <c r="BM37" s="361"/>
      <c r="BN37" s="361"/>
      <c r="BO37" s="361"/>
      <c r="BP37" s="361"/>
      <c r="BQ37" s="361"/>
      <c r="BR37" s="361"/>
      <c r="BS37" s="361"/>
      <c r="BT37" s="361"/>
      <c r="BU37" s="361"/>
      <c r="BV37" s="69"/>
      <c r="BW37" s="362">
        <f t="shared" si="2"/>
        <v>10</v>
      </c>
      <c r="BX37" s="362"/>
      <c r="BY37" s="361" t="str">
        <f>IF('各会計、関係団体の財政状況及び健全化判断比率'!B71="","",'各会計、関係団体の財政状況及び健全化判断比率'!B71)</f>
        <v>青森県交通災害共済組合</v>
      </c>
      <c r="BZ37" s="361"/>
      <c r="CA37" s="361"/>
      <c r="CB37" s="361"/>
      <c r="CC37" s="361"/>
      <c r="CD37" s="361"/>
      <c r="CE37" s="361"/>
      <c r="CF37" s="361"/>
      <c r="CG37" s="361"/>
      <c r="CH37" s="361"/>
      <c r="CI37" s="361"/>
      <c r="CJ37" s="361"/>
      <c r="CK37" s="361"/>
      <c r="CL37" s="361"/>
      <c r="CM37" s="361"/>
      <c r="CN37" s="69"/>
      <c r="CO37" s="362" t="str">
        <f t="shared" si="3"/>
        <v/>
      </c>
      <c r="CP37" s="362"/>
      <c r="CQ37" s="361" t="str">
        <f>IF('各会計、関係団体の財政状況及び健全化判断比率'!BS10="","",'各会計、関係団体の財政状況及び健全化判断比率'!BS10)</f>
        <v/>
      </c>
      <c r="CR37" s="361"/>
      <c r="CS37" s="361"/>
      <c r="CT37" s="361"/>
      <c r="CU37" s="361"/>
      <c r="CV37" s="361"/>
      <c r="CW37" s="361"/>
      <c r="CX37" s="361"/>
      <c r="CY37" s="361"/>
      <c r="CZ37" s="361"/>
      <c r="DA37" s="361"/>
      <c r="DB37" s="361"/>
      <c r="DC37" s="361"/>
      <c r="DD37" s="361"/>
      <c r="DE37" s="361"/>
      <c r="DF37" s="66"/>
      <c r="DG37" s="363" t="str">
        <f>IF('各会計、関係団体の財政状況及び健全化判断比率'!BR10="","",'各会計、関係団体の財政状況及び健全化判断比率'!BR10)</f>
        <v/>
      </c>
      <c r="DH37" s="363"/>
      <c r="DI37" s="73"/>
      <c r="DJ37" s="41"/>
      <c r="DK37" s="41"/>
      <c r="DL37" s="41"/>
      <c r="DM37" s="41"/>
      <c r="DN37" s="41"/>
      <c r="DO37" s="41"/>
    </row>
    <row r="38" spans="1:119" ht="32.25" customHeight="1" x14ac:dyDescent="0.15">
      <c r="A38" s="42"/>
      <c r="B38" s="68"/>
      <c r="C38" s="362" t="str">
        <f t="shared" ref="C38:C43" si="5">IF(E38="","",C37+1)</f>
        <v/>
      </c>
      <c r="D38" s="362"/>
      <c r="E38" s="361" t="str">
        <f>IF('各会計、関係団体の財政状況及び健全化判断比率'!B11="","",'各会計、関係団体の財政状況及び健全化判断比率'!B11)</f>
        <v/>
      </c>
      <c r="F38" s="361"/>
      <c r="G38" s="361"/>
      <c r="H38" s="361"/>
      <c r="I38" s="361"/>
      <c r="J38" s="361"/>
      <c r="K38" s="361"/>
      <c r="L38" s="361"/>
      <c r="M38" s="361"/>
      <c r="N38" s="361"/>
      <c r="O38" s="361"/>
      <c r="P38" s="361"/>
      <c r="Q38" s="361"/>
      <c r="R38" s="361"/>
      <c r="S38" s="361"/>
      <c r="T38" s="69"/>
      <c r="U38" s="362" t="str">
        <f t="shared" si="4"/>
        <v/>
      </c>
      <c r="V38" s="362"/>
      <c r="W38" s="361"/>
      <c r="X38" s="361"/>
      <c r="Y38" s="361"/>
      <c r="Z38" s="361"/>
      <c r="AA38" s="361"/>
      <c r="AB38" s="361"/>
      <c r="AC38" s="361"/>
      <c r="AD38" s="361"/>
      <c r="AE38" s="361"/>
      <c r="AF38" s="361"/>
      <c r="AG38" s="361"/>
      <c r="AH38" s="361"/>
      <c r="AI38" s="361"/>
      <c r="AJ38" s="361"/>
      <c r="AK38" s="361"/>
      <c r="AL38" s="69"/>
      <c r="AM38" s="362" t="str">
        <f t="shared" si="0"/>
        <v/>
      </c>
      <c r="AN38" s="362"/>
      <c r="AO38" s="361"/>
      <c r="AP38" s="361"/>
      <c r="AQ38" s="361"/>
      <c r="AR38" s="361"/>
      <c r="AS38" s="361"/>
      <c r="AT38" s="361"/>
      <c r="AU38" s="361"/>
      <c r="AV38" s="361"/>
      <c r="AW38" s="361"/>
      <c r="AX38" s="361"/>
      <c r="AY38" s="361"/>
      <c r="AZ38" s="361"/>
      <c r="BA38" s="361"/>
      <c r="BB38" s="361"/>
      <c r="BC38" s="361"/>
      <c r="BD38" s="69"/>
      <c r="BE38" s="362" t="str">
        <f t="shared" si="1"/>
        <v/>
      </c>
      <c r="BF38" s="362"/>
      <c r="BG38" s="361"/>
      <c r="BH38" s="361"/>
      <c r="BI38" s="361"/>
      <c r="BJ38" s="361"/>
      <c r="BK38" s="361"/>
      <c r="BL38" s="361"/>
      <c r="BM38" s="361"/>
      <c r="BN38" s="361"/>
      <c r="BO38" s="361"/>
      <c r="BP38" s="361"/>
      <c r="BQ38" s="361"/>
      <c r="BR38" s="361"/>
      <c r="BS38" s="361"/>
      <c r="BT38" s="361"/>
      <c r="BU38" s="361"/>
      <c r="BV38" s="69"/>
      <c r="BW38" s="362">
        <f t="shared" si="2"/>
        <v>11</v>
      </c>
      <c r="BX38" s="362"/>
      <c r="BY38" s="361" t="str">
        <f>IF('各会計、関係団体の財政状況及び健全化判断比率'!B72="","",'各会計、関係団体の財政状況及び健全化判断比率'!B72)</f>
        <v>青森県市町村職員退職手当組合</v>
      </c>
      <c r="BZ38" s="361"/>
      <c r="CA38" s="361"/>
      <c r="CB38" s="361"/>
      <c r="CC38" s="361"/>
      <c r="CD38" s="361"/>
      <c r="CE38" s="361"/>
      <c r="CF38" s="361"/>
      <c r="CG38" s="361"/>
      <c r="CH38" s="361"/>
      <c r="CI38" s="361"/>
      <c r="CJ38" s="361"/>
      <c r="CK38" s="361"/>
      <c r="CL38" s="361"/>
      <c r="CM38" s="361"/>
      <c r="CN38" s="69"/>
      <c r="CO38" s="362" t="str">
        <f t="shared" si="3"/>
        <v/>
      </c>
      <c r="CP38" s="362"/>
      <c r="CQ38" s="361" t="str">
        <f>IF('各会計、関係団体の財政状況及び健全化判断比率'!BS11="","",'各会計、関係団体の財政状況及び健全化判断比率'!BS11)</f>
        <v/>
      </c>
      <c r="CR38" s="361"/>
      <c r="CS38" s="361"/>
      <c r="CT38" s="361"/>
      <c r="CU38" s="361"/>
      <c r="CV38" s="361"/>
      <c r="CW38" s="361"/>
      <c r="CX38" s="361"/>
      <c r="CY38" s="361"/>
      <c r="CZ38" s="361"/>
      <c r="DA38" s="361"/>
      <c r="DB38" s="361"/>
      <c r="DC38" s="361"/>
      <c r="DD38" s="361"/>
      <c r="DE38" s="361"/>
      <c r="DF38" s="66"/>
      <c r="DG38" s="363" t="str">
        <f>IF('各会計、関係団体の財政状況及び健全化判断比率'!BR11="","",'各会計、関係団体の財政状況及び健全化判断比率'!BR11)</f>
        <v/>
      </c>
      <c r="DH38" s="363"/>
      <c r="DI38" s="73"/>
      <c r="DJ38" s="41"/>
      <c r="DK38" s="41"/>
      <c r="DL38" s="41"/>
      <c r="DM38" s="41"/>
      <c r="DN38" s="41"/>
      <c r="DO38" s="41"/>
    </row>
    <row r="39" spans="1:119" ht="32.25" customHeight="1" x14ac:dyDescent="0.15">
      <c r="A39" s="42"/>
      <c r="B39" s="68"/>
      <c r="C39" s="362" t="str">
        <f t="shared" si="5"/>
        <v/>
      </c>
      <c r="D39" s="362"/>
      <c r="E39" s="361" t="str">
        <f>IF('各会計、関係団体の財政状況及び健全化判断比率'!B12="","",'各会計、関係団体の財政状況及び健全化判断比率'!B12)</f>
        <v/>
      </c>
      <c r="F39" s="361"/>
      <c r="G39" s="361"/>
      <c r="H39" s="361"/>
      <c r="I39" s="361"/>
      <c r="J39" s="361"/>
      <c r="K39" s="361"/>
      <c r="L39" s="361"/>
      <c r="M39" s="361"/>
      <c r="N39" s="361"/>
      <c r="O39" s="361"/>
      <c r="P39" s="361"/>
      <c r="Q39" s="361"/>
      <c r="R39" s="361"/>
      <c r="S39" s="361"/>
      <c r="T39" s="69"/>
      <c r="U39" s="362" t="str">
        <f t="shared" si="4"/>
        <v/>
      </c>
      <c r="V39" s="362"/>
      <c r="W39" s="361"/>
      <c r="X39" s="361"/>
      <c r="Y39" s="361"/>
      <c r="Z39" s="361"/>
      <c r="AA39" s="361"/>
      <c r="AB39" s="361"/>
      <c r="AC39" s="361"/>
      <c r="AD39" s="361"/>
      <c r="AE39" s="361"/>
      <c r="AF39" s="361"/>
      <c r="AG39" s="361"/>
      <c r="AH39" s="361"/>
      <c r="AI39" s="361"/>
      <c r="AJ39" s="361"/>
      <c r="AK39" s="361"/>
      <c r="AL39" s="69"/>
      <c r="AM39" s="362" t="str">
        <f t="shared" si="0"/>
        <v/>
      </c>
      <c r="AN39" s="362"/>
      <c r="AO39" s="361"/>
      <c r="AP39" s="361"/>
      <c r="AQ39" s="361"/>
      <c r="AR39" s="361"/>
      <c r="AS39" s="361"/>
      <c r="AT39" s="361"/>
      <c r="AU39" s="361"/>
      <c r="AV39" s="361"/>
      <c r="AW39" s="361"/>
      <c r="AX39" s="361"/>
      <c r="AY39" s="361"/>
      <c r="AZ39" s="361"/>
      <c r="BA39" s="361"/>
      <c r="BB39" s="361"/>
      <c r="BC39" s="361"/>
      <c r="BD39" s="69"/>
      <c r="BE39" s="362" t="str">
        <f t="shared" si="1"/>
        <v/>
      </c>
      <c r="BF39" s="362"/>
      <c r="BG39" s="361"/>
      <c r="BH39" s="361"/>
      <c r="BI39" s="361"/>
      <c r="BJ39" s="361"/>
      <c r="BK39" s="361"/>
      <c r="BL39" s="361"/>
      <c r="BM39" s="361"/>
      <c r="BN39" s="361"/>
      <c r="BO39" s="361"/>
      <c r="BP39" s="361"/>
      <c r="BQ39" s="361"/>
      <c r="BR39" s="361"/>
      <c r="BS39" s="361"/>
      <c r="BT39" s="361"/>
      <c r="BU39" s="361"/>
      <c r="BV39" s="69"/>
      <c r="BW39" s="362">
        <f t="shared" si="2"/>
        <v>12</v>
      </c>
      <c r="BX39" s="362"/>
      <c r="BY39" s="361" t="str">
        <f>IF('各会計、関係団体の財政状況及び健全化判断比率'!B73="","",'各会計、関係団体の財政状況及び健全化判断比率'!B73)</f>
        <v>青森県市町村総合事務組合</v>
      </c>
      <c r="BZ39" s="361"/>
      <c r="CA39" s="361"/>
      <c r="CB39" s="361"/>
      <c r="CC39" s="361"/>
      <c r="CD39" s="361"/>
      <c r="CE39" s="361"/>
      <c r="CF39" s="361"/>
      <c r="CG39" s="361"/>
      <c r="CH39" s="361"/>
      <c r="CI39" s="361"/>
      <c r="CJ39" s="361"/>
      <c r="CK39" s="361"/>
      <c r="CL39" s="361"/>
      <c r="CM39" s="361"/>
      <c r="CN39" s="69"/>
      <c r="CO39" s="362" t="str">
        <f t="shared" si="3"/>
        <v/>
      </c>
      <c r="CP39" s="362"/>
      <c r="CQ39" s="361" t="str">
        <f>IF('各会計、関係団体の財政状況及び健全化判断比率'!BS12="","",'各会計、関係団体の財政状況及び健全化判断比率'!BS12)</f>
        <v/>
      </c>
      <c r="CR39" s="361"/>
      <c r="CS39" s="361"/>
      <c r="CT39" s="361"/>
      <c r="CU39" s="361"/>
      <c r="CV39" s="361"/>
      <c r="CW39" s="361"/>
      <c r="CX39" s="361"/>
      <c r="CY39" s="361"/>
      <c r="CZ39" s="361"/>
      <c r="DA39" s="361"/>
      <c r="DB39" s="361"/>
      <c r="DC39" s="361"/>
      <c r="DD39" s="361"/>
      <c r="DE39" s="361"/>
      <c r="DF39" s="66"/>
      <c r="DG39" s="363" t="str">
        <f>IF('各会計、関係団体の財政状況及び健全化判断比率'!BR12="","",'各会計、関係団体の財政状況及び健全化判断比率'!BR12)</f>
        <v/>
      </c>
      <c r="DH39" s="363"/>
      <c r="DI39" s="73"/>
      <c r="DJ39" s="41"/>
      <c r="DK39" s="41"/>
      <c r="DL39" s="41"/>
      <c r="DM39" s="41"/>
      <c r="DN39" s="41"/>
      <c r="DO39" s="41"/>
    </row>
    <row r="40" spans="1:119" ht="32.25" customHeight="1" x14ac:dyDescent="0.15">
      <c r="A40" s="42"/>
      <c r="B40" s="68"/>
      <c r="C40" s="362" t="str">
        <f t="shared" si="5"/>
        <v/>
      </c>
      <c r="D40" s="362"/>
      <c r="E40" s="361" t="str">
        <f>IF('各会計、関係団体の財政状況及び健全化判断比率'!B13="","",'各会計、関係団体の財政状況及び健全化判断比率'!B13)</f>
        <v/>
      </c>
      <c r="F40" s="361"/>
      <c r="G40" s="361"/>
      <c r="H40" s="361"/>
      <c r="I40" s="361"/>
      <c r="J40" s="361"/>
      <c r="K40" s="361"/>
      <c r="L40" s="361"/>
      <c r="M40" s="361"/>
      <c r="N40" s="361"/>
      <c r="O40" s="361"/>
      <c r="P40" s="361"/>
      <c r="Q40" s="361"/>
      <c r="R40" s="361"/>
      <c r="S40" s="361"/>
      <c r="T40" s="69"/>
      <c r="U40" s="362" t="str">
        <f t="shared" si="4"/>
        <v/>
      </c>
      <c r="V40" s="362"/>
      <c r="W40" s="361"/>
      <c r="X40" s="361"/>
      <c r="Y40" s="361"/>
      <c r="Z40" s="361"/>
      <c r="AA40" s="361"/>
      <c r="AB40" s="361"/>
      <c r="AC40" s="361"/>
      <c r="AD40" s="361"/>
      <c r="AE40" s="361"/>
      <c r="AF40" s="361"/>
      <c r="AG40" s="361"/>
      <c r="AH40" s="361"/>
      <c r="AI40" s="361"/>
      <c r="AJ40" s="361"/>
      <c r="AK40" s="361"/>
      <c r="AL40" s="69"/>
      <c r="AM40" s="362" t="str">
        <f t="shared" si="0"/>
        <v/>
      </c>
      <c r="AN40" s="362"/>
      <c r="AO40" s="361"/>
      <c r="AP40" s="361"/>
      <c r="AQ40" s="361"/>
      <c r="AR40" s="361"/>
      <c r="AS40" s="361"/>
      <c r="AT40" s="361"/>
      <c r="AU40" s="361"/>
      <c r="AV40" s="361"/>
      <c r="AW40" s="361"/>
      <c r="AX40" s="361"/>
      <c r="AY40" s="361"/>
      <c r="AZ40" s="361"/>
      <c r="BA40" s="361"/>
      <c r="BB40" s="361"/>
      <c r="BC40" s="361"/>
      <c r="BD40" s="69"/>
      <c r="BE40" s="362" t="str">
        <f t="shared" si="1"/>
        <v/>
      </c>
      <c r="BF40" s="362"/>
      <c r="BG40" s="361"/>
      <c r="BH40" s="361"/>
      <c r="BI40" s="361"/>
      <c r="BJ40" s="361"/>
      <c r="BK40" s="361"/>
      <c r="BL40" s="361"/>
      <c r="BM40" s="361"/>
      <c r="BN40" s="361"/>
      <c r="BO40" s="361"/>
      <c r="BP40" s="361"/>
      <c r="BQ40" s="361"/>
      <c r="BR40" s="361"/>
      <c r="BS40" s="361"/>
      <c r="BT40" s="361"/>
      <c r="BU40" s="361"/>
      <c r="BV40" s="69"/>
      <c r="BW40" s="362">
        <f t="shared" si="2"/>
        <v>13</v>
      </c>
      <c r="BX40" s="362"/>
      <c r="BY40" s="361" t="str">
        <f>IF('各会計、関係団体の財政状況及び健全化判断比率'!B74="","",'各会計、関係団体の財政状況及び健全化判断比率'!B74)</f>
        <v>青森県後期高齢者医療広域連合（一般会計）</v>
      </c>
      <c r="BZ40" s="361"/>
      <c r="CA40" s="361"/>
      <c r="CB40" s="361"/>
      <c r="CC40" s="361"/>
      <c r="CD40" s="361"/>
      <c r="CE40" s="361"/>
      <c r="CF40" s="361"/>
      <c r="CG40" s="361"/>
      <c r="CH40" s="361"/>
      <c r="CI40" s="361"/>
      <c r="CJ40" s="361"/>
      <c r="CK40" s="361"/>
      <c r="CL40" s="361"/>
      <c r="CM40" s="361"/>
      <c r="CN40" s="69"/>
      <c r="CO40" s="362" t="str">
        <f t="shared" si="3"/>
        <v/>
      </c>
      <c r="CP40" s="362"/>
      <c r="CQ40" s="361" t="str">
        <f>IF('各会計、関係団体の財政状況及び健全化判断比率'!BS13="","",'各会計、関係団体の財政状況及び健全化判断比率'!BS13)</f>
        <v/>
      </c>
      <c r="CR40" s="361"/>
      <c r="CS40" s="361"/>
      <c r="CT40" s="361"/>
      <c r="CU40" s="361"/>
      <c r="CV40" s="361"/>
      <c r="CW40" s="361"/>
      <c r="CX40" s="361"/>
      <c r="CY40" s="361"/>
      <c r="CZ40" s="361"/>
      <c r="DA40" s="361"/>
      <c r="DB40" s="361"/>
      <c r="DC40" s="361"/>
      <c r="DD40" s="361"/>
      <c r="DE40" s="361"/>
      <c r="DF40" s="66"/>
      <c r="DG40" s="363" t="str">
        <f>IF('各会計、関係団体の財政状況及び健全化判断比率'!BR13="","",'各会計、関係団体の財政状況及び健全化判断比率'!BR13)</f>
        <v/>
      </c>
      <c r="DH40" s="363"/>
      <c r="DI40" s="73"/>
      <c r="DJ40" s="41"/>
      <c r="DK40" s="41"/>
      <c r="DL40" s="41"/>
      <c r="DM40" s="41"/>
      <c r="DN40" s="41"/>
      <c r="DO40" s="41"/>
    </row>
    <row r="41" spans="1:119" ht="32.25" customHeight="1" x14ac:dyDescent="0.15">
      <c r="A41" s="42"/>
      <c r="B41" s="68"/>
      <c r="C41" s="362" t="str">
        <f t="shared" si="5"/>
        <v/>
      </c>
      <c r="D41" s="362"/>
      <c r="E41" s="361" t="str">
        <f>IF('各会計、関係団体の財政状況及び健全化判断比率'!B14="","",'各会計、関係団体の財政状況及び健全化判断比率'!B14)</f>
        <v/>
      </c>
      <c r="F41" s="361"/>
      <c r="G41" s="361"/>
      <c r="H41" s="361"/>
      <c r="I41" s="361"/>
      <c r="J41" s="361"/>
      <c r="K41" s="361"/>
      <c r="L41" s="361"/>
      <c r="M41" s="361"/>
      <c r="N41" s="361"/>
      <c r="O41" s="361"/>
      <c r="P41" s="361"/>
      <c r="Q41" s="361"/>
      <c r="R41" s="361"/>
      <c r="S41" s="361"/>
      <c r="T41" s="69"/>
      <c r="U41" s="362" t="str">
        <f t="shared" si="4"/>
        <v/>
      </c>
      <c r="V41" s="362"/>
      <c r="W41" s="361"/>
      <c r="X41" s="361"/>
      <c r="Y41" s="361"/>
      <c r="Z41" s="361"/>
      <c r="AA41" s="361"/>
      <c r="AB41" s="361"/>
      <c r="AC41" s="361"/>
      <c r="AD41" s="361"/>
      <c r="AE41" s="361"/>
      <c r="AF41" s="361"/>
      <c r="AG41" s="361"/>
      <c r="AH41" s="361"/>
      <c r="AI41" s="361"/>
      <c r="AJ41" s="361"/>
      <c r="AK41" s="361"/>
      <c r="AL41" s="69"/>
      <c r="AM41" s="362" t="str">
        <f t="shared" si="0"/>
        <v/>
      </c>
      <c r="AN41" s="362"/>
      <c r="AO41" s="361"/>
      <c r="AP41" s="361"/>
      <c r="AQ41" s="361"/>
      <c r="AR41" s="361"/>
      <c r="AS41" s="361"/>
      <c r="AT41" s="361"/>
      <c r="AU41" s="361"/>
      <c r="AV41" s="361"/>
      <c r="AW41" s="361"/>
      <c r="AX41" s="361"/>
      <c r="AY41" s="361"/>
      <c r="AZ41" s="361"/>
      <c r="BA41" s="361"/>
      <c r="BB41" s="361"/>
      <c r="BC41" s="361"/>
      <c r="BD41" s="69"/>
      <c r="BE41" s="362" t="str">
        <f t="shared" si="1"/>
        <v/>
      </c>
      <c r="BF41" s="362"/>
      <c r="BG41" s="361"/>
      <c r="BH41" s="361"/>
      <c r="BI41" s="361"/>
      <c r="BJ41" s="361"/>
      <c r="BK41" s="361"/>
      <c r="BL41" s="361"/>
      <c r="BM41" s="361"/>
      <c r="BN41" s="361"/>
      <c r="BO41" s="361"/>
      <c r="BP41" s="361"/>
      <c r="BQ41" s="361"/>
      <c r="BR41" s="361"/>
      <c r="BS41" s="361"/>
      <c r="BT41" s="361"/>
      <c r="BU41" s="361"/>
      <c r="BV41" s="69"/>
      <c r="BW41" s="362">
        <f t="shared" si="2"/>
        <v>14</v>
      </c>
      <c r="BX41" s="362"/>
      <c r="BY41" s="361" t="str">
        <f>IF('各会計、関係団体の財政状況及び健全化判断比率'!B75="","",'各会計、関係団体の財政状況及び健全化判断比率'!B75)</f>
        <v>青森県後期高齢者医療広域連合（特別会計）</v>
      </c>
      <c r="BZ41" s="361"/>
      <c r="CA41" s="361"/>
      <c r="CB41" s="361"/>
      <c r="CC41" s="361"/>
      <c r="CD41" s="361"/>
      <c r="CE41" s="361"/>
      <c r="CF41" s="361"/>
      <c r="CG41" s="361"/>
      <c r="CH41" s="361"/>
      <c r="CI41" s="361"/>
      <c r="CJ41" s="361"/>
      <c r="CK41" s="361"/>
      <c r="CL41" s="361"/>
      <c r="CM41" s="361"/>
      <c r="CN41" s="69"/>
      <c r="CO41" s="362" t="str">
        <f t="shared" si="3"/>
        <v/>
      </c>
      <c r="CP41" s="362"/>
      <c r="CQ41" s="361" t="str">
        <f>IF('各会計、関係団体の財政状況及び健全化判断比率'!BS14="","",'各会計、関係団体の財政状況及び健全化判断比率'!BS14)</f>
        <v/>
      </c>
      <c r="CR41" s="361"/>
      <c r="CS41" s="361"/>
      <c r="CT41" s="361"/>
      <c r="CU41" s="361"/>
      <c r="CV41" s="361"/>
      <c r="CW41" s="361"/>
      <c r="CX41" s="361"/>
      <c r="CY41" s="361"/>
      <c r="CZ41" s="361"/>
      <c r="DA41" s="361"/>
      <c r="DB41" s="361"/>
      <c r="DC41" s="361"/>
      <c r="DD41" s="361"/>
      <c r="DE41" s="361"/>
      <c r="DF41" s="66"/>
      <c r="DG41" s="363" t="str">
        <f>IF('各会計、関係団体の財政状況及び健全化判断比率'!BR14="","",'各会計、関係団体の財政状況及び健全化判断比率'!BR14)</f>
        <v/>
      </c>
      <c r="DH41" s="363"/>
      <c r="DI41" s="73"/>
      <c r="DJ41" s="41"/>
      <c r="DK41" s="41"/>
      <c r="DL41" s="41"/>
      <c r="DM41" s="41"/>
      <c r="DN41" s="41"/>
      <c r="DO41" s="41"/>
    </row>
    <row r="42" spans="1:119" ht="32.25" customHeight="1" x14ac:dyDescent="0.15">
      <c r="A42" s="41"/>
      <c r="B42" s="68"/>
      <c r="C42" s="362" t="str">
        <f t="shared" si="5"/>
        <v/>
      </c>
      <c r="D42" s="362"/>
      <c r="E42" s="361" t="str">
        <f>IF('各会計、関係団体の財政状況及び健全化判断比率'!B15="","",'各会計、関係団体の財政状況及び健全化判断比率'!B15)</f>
        <v/>
      </c>
      <c r="F42" s="361"/>
      <c r="G42" s="361"/>
      <c r="H42" s="361"/>
      <c r="I42" s="361"/>
      <c r="J42" s="361"/>
      <c r="K42" s="361"/>
      <c r="L42" s="361"/>
      <c r="M42" s="361"/>
      <c r="N42" s="361"/>
      <c r="O42" s="361"/>
      <c r="P42" s="361"/>
      <c r="Q42" s="361"/>
      <c r="R42" s="361"/>
      <c r="S42" s="361"/>
      <c r="T42" s="69"/>
      <c r="U42" s="362" t="str">
        <f t="shared" si="4"/>
        <v/>
      </c>
      <c r="V42" s="362"/>
      <c r="W42" s="361"/>
      <c r="X42" s="361"/>
      <c r="Y42" s="361"/>
      <c r="Z42" s="361"/>
      <c r="AA42" s="361"/>
      <c r="AB42" s="361"/>
      <c r="AC42" s="361"/>
      <c r="AD42" s="361"/>
      <c r="AE42" s="361"/>
      <c r="AF42" s="361"/>
      <c r="AG42" s="361"/>
      <c r="AH42" s="361"/>
      <c r="AI42" s="361"/>
      <c r="AJ42" s="361"/>
      <c r="AK42" s="361"/>
      <c r="AL42" s="69"/>
      <c r="AM42" s="362" t="str">
        <f t="shared" si="0"/>
        <v/>
      </c>
      <c r="AN42" s="362"/>
      <c r="AO42" s="361"/>
      <c r="AP42" s="361"/>
      <c r="AQ42" s="361"/>
      <c r="AR42" s="361"/>
      <c r="AS42" s="361"/>
      <c r="AT42" s="361"/>
      <c r="AU42" s="361"/>
      <c r="AV42" s="361"/>
      <c r="AW42" s="361"/>
      <c r="AX42" s="361"/>
      <c r="AY42" s="361"/>
      <c r="AZ42" s="361"/>
      <c r="BA42" s="361"/>
      <c r="BB42" s="361"/>
      <c r="BC42" s="361"/>
      <c r="BD42" s="69"/>
      <c r="BE42" s="362" t="str">
        <f t="shared" si="1"/>
        <v/>
      </c>
      <c r="BF42" s="362"/>
      <c r="BG42" s="361"/>
      <c r="BH42" s="361"/>
      <c r="BI42" s="361"/>
      <c r="BJ42" s="361"/>
      <c r="BK42" s="361"/>
      <c r="BL42" s="361"/>
      <c r="BM42" s="361"/>
      <c r="BN42" s="361"/>
      <c r="BO42" s="361"/>
      <c r="BP42" s="361"/>
      <c r="BQ42" s="361"/>
      <c r="BR42" s="361"/>
      <c r="BS42" s="361"/>
      <c r="BT42" s="361"/>
      <c r="BU42" s="361"/>
      <c r="BV42" s="69"/>
      <c r="BW42" s="362" t="str">
        <f t="shared" si="2"/>
        <v/>
      </c>
      <c r="BX42" s="362"/>
      <c r="BY42" s="361" t="str">
        <f>IF('各会計、関係団体の財政状況及び健全化判断比率'!B76="","",'各会計、関係団体の財政状況及び健全化判断比率'!B76)</f>
        <v/>
      </c>
      <c r="BZ42" s="361"/>
      <c r="CA42" s="361"/>
      <c r="CB42" s="361"/>
      <c r="CC42" s="361"/>
      <c r="CD42" s="361"/>
      <c r="CE42" s="361"/>
      <c r="CF42" s="361"/>
      <c r="CG42" s="361"/>
      <c r="CH42" s="361"/>
      <c r="CI42" s="361"/>
      <c r="CJ42" s="361"/>
      <c r="CK42" s="361"/>
      <c r="CL42" s="361"/>
      <c r="CM42" s="361"/>
      <c r="CN42" s="69"/>
      <c r="CO42" s="362" t="str">
        <f t="shared" si="3"/>
        <v/>
      </c>
      <c r="CP42" s="362"/>
      <c r="CQ42" s="361" t="str">
        <f>IF('各会計、関係団体の財政状況及び健全化判断比率'!BS15="","",'各会計、関係団体の財政状況及び健全化判断比率'!BS15)</f>
        <v/>
      </c>
      <c r="CR42" s="361"/>
      <c r="CS42" s="361"/>
      <c r="CT42" s="361"/>
      <c r="CU42" s="361"/>
      <c r="CV42" s="361"/>
      <c r="CW42" s="361"/>
      <c r="CX42" s="361"/>
      <c r="CY42" s="361"/>
      <c r="CZ42" s="361"/>
      <c r="DA42" s="361"/>
      <c r="DB42" s="361"/>
      <c r="DC42" s="361"/>
      <c r="DD42" s="361"/>
      <c r="DE42" s="361"/>
      <c r="DF42" s="66"/>
      <c r="DG42" s="363" t="str">
        <f>IF('各会計、関係団体の財政状況及び健全化判断比率'!BR15="","",'各会計、関係団体の財政状況及び健全化判断比率'!BR15)</f>
        <v/>
      </c>
      <c r="DH42" s="363"/>
      <c r="DI42" s="73"/>
      <c r="DJ42" s="41"/>
      <c r="DK42" s="41"/>
      <c r="DL42" s="41"/>
      <c r="DM42" s="41"/>
      <c r="DN42" s="41"/>
      <c r="DO42" s="41"/>
    </row>
    <row r="43" spans="1:119" ht="32.25" customHeight="1" x14ac:dyDescent="0.15">
      <c r="A43" s="41"/>
      <c r="B43" s="68"/>
      <c r="C43" s="362" t="str">
        <f t="shared" si="5"/>
        <v/>
      </c>
      <c r="D43" s="362"/>
      <c r="E43" s="361" t="str">
        <f>IF('各会計、関係団体の財政状況及び健全化判断比率'!B16="","",'各会計、関係団体の財政状況及び健全化判断比率'!B16)</f>
        <v/>
      </c>
      <c r="F43" s="361"/>
      <c r="G43" s="361"/>
      <c r="H43" s="361"/>
      <c r="I43" s="361"/>
      <c r="J43" s="361"/>
      <c r="K43" s="361"/>
      <c r="L43" s="361"/>
      <c r="M43" s="361"/>
      <c r="N43" s="361"/>
      <c r="O43" s="361"/>
      <c r="P43" s="361"/>
      <c r="Q43" s="361"/>
      <c r="R43" s="361"/>
      <c r="S43" s="361"/>
      <c r="T43" s="69"/>
      <c r="U43" s="362" t="str">
        <f t="shared" si="4"/>
        <v/>
      </c>
      <c r="V43" s="362"/>
      <c r="W43" s="361"/>
      <c r="X43" s="361"/>
      <c r="Y43" s="361"/>
      <c r="Z43" s="361"/>
      <c r="AA43" s="361"/>
      <c r="AB43" s="361"/>
      <c r="AC43" s="361"/>
      <c r="AD43" s="361"/>
      <c r="AE43" s="361"/>
      <c r="AF43" s="361"/>
      <c r="AG43" s="361"/>
      <c r="AH43" s="361"/>
      <c r="AI43" s="361"/>
      <c r="AJ43" s="361"/>
      <c r="AK43" s="361"/>
      <c r="AL43" s="69"/>
      <c r="AM43" s="362" t="str">
        <f t="shared" si="0"/>
        <v/>
      </c>
      <c r="AN43" s="362"/>
      <c r="AO43" s="361"/>
      <c r="AP43" s="361"/>
      <c r="AQ43" s="361"/>
      <c r="AR43" s="361"/>
      <c r="AS43" s="361"/>
      <c r="AT43" s="361"/>
      <c r="AU43" s="361"/>
      <c r="AV43" s="361"/>
      <c r="AW43" s="361"/>
      <c r="AX43" s="361"/>
      <c r="AY43" s="361"/>
      <c r="AZ43" s="361"/>
      <c r="BA43" s="361"/>
      <c r="BB43" s="361"/>
      <c r="BC43" s="361"/>
      <c r="BD43" s="69"/>
      <c r="BE43" s="362" t="str">
        <f t="shared" si="1"/>
        <v/>
      </c>
      <c r="BF43" s="362"/>
      <c r="BG43" s="361"/>
      <c r="BH43" s="361"/>
      <c r="BI43" s="361"/>
      <c r="BJ43" s="361"/>
      <c r="BK43" s="361"/>
      <c r="BL43" s="361"/>
      <c r="BM43" s="361"/>
      <c r="BN43" s="361"/>
      <c r="BO43" s="361"/>
      <c r="BP43" s="361"/>
      <c r="BQ43" s="361"/>
      <c r="BR43" s="361"/>
      <c r="BS43" s="361"/>
      <c r="BT43" s="361"/>
      <c r="BU43" s="361"/>
      <c r="BV43" s="69"/>
      <c r="BW43" s="362" t="str">
        <f t="shared" si="2"/>
        <v/>
      </c>
      <c r="BX43" s="362"/>
      <c r="BY43" s="361" t="str">
        <f>IF('各会計、関係団体の財政状況及び健全化判断比率'!B77="","",'各会計、関係団体の財政状況及び健全化判断比率'!B77)</f>
        <v/>
      </c>
      <c r="BZ43" s="361"/>
      <c r="CA43" s="361"/>
      <c r="CB43" s="361"/>
      <c r="CC43" s="361"/>
      <c r="CD43" s="361"/>
      <c r="CE43" s="361"/>
      <c r="CF43" s="361"/>
      <c r="CG43" s="361"/>
      <c r="CH43" s="361"/>
      <c r="CI43" s="361"/>
      <c r="CJ43" s="361"/>
      <c r="CK43" s="361"/>
      <c r="CL43" s="361"/>
      <c r="CM43" s="361"/>
      <c r="CN43" s="69"/>
      <c r="CO43" s="362" t="str">
        <f t="shared" si="3"/>
        <v/>
      </c>
      <c r="CP43" s="362"/>
      <c r="CQ43" s="361" t="str">
        <f>IF('各会計、関係団体の財政状況及び健全化判断比率'!BS16="","",'各会計、関係団体の財政状況及び健全化判断比率'!BS16)</f>
        <v/>
      </c>
      <c r="CR43" s="361"/>
      <c r="CS43" s="361"/>
      <c r="CT43" s="361"/>
      <c r="CU43" s="361"/>
      <c r="CV43" s="361"/>
      <c r="CW43" s="361"/>
      <c r="CX43" s="361"/>
      <c r="CY43" s="361"/>
      <c r="CZ43" s="361"/>
      <c r="DA43" s="361"/>
      <c r="DB43" s="361"/>
      <c r="DC43" s="361"/>
      <c r="DD43" s="361"/>
      <c r="DE43" s="361"/>
      <c r="DF43" s="66"/>
      <c r="DG43" s="363" t="str">
        <f>IF('各会計、関係団体の財政状況及び健全化判断比率'!BR16="","",'各会計、関係団体の財政状況及び健全化判断比率'!BR16)</f>
        <v/>
      </c>
      <c r="DH43" s="363"/>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139</v>
      </c>
      <c r="C46" s="41"/>
      <c r="D46" s="41"/>
      <c r="E46" s="41" t="s">
        <v>140</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141</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142</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143</v>
      </c>
    </row>
    <row r="50" spans="5:5" x14ac:dyDescent="0.15">
      <c r="E50" s="43" t="s">
        <v>144</v>
      </c>
    </row>
    <row r="51" spans="5:5" x14ac:dyDescent="0.15">
      <c r="E51" s="43" t="s">
        <v>145</v>
      </c>
    </row>
    <row r="52" spans="5:5" x14ac:dyDescent="0.15">
      <c r="E52" s="43" t="s">
        <v>146</v>
      </c>
    </row>
    <row r="53" spans="5:5" x14ac:dyDescent="0.15">
      <c r="E53" s="43" t="s">
        <v>147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00VKRArAwNNbOHfEehdl9dGtvJFobHkhgZgSo7RkvBwPd2b9nTFjXyUuK2Ft9X/cqCoFneb6qZu5/OpdFdhK5g==" saltValue="eCNcsREJoZfZ6azeLaWDr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479</v>
      </c>
      <c r="K32" s="260"/>
      <c r="L32" s="260"/>
      <c r="M32" s="260"/>
      <c r="N32" s="260"/>
      <c r="O32" s="260"/>
      <c r="P32" s="260"/>
    </row>
    <row r="33" spans="1:16" ht="39" customHeight="1" thickBot="1" x14ac:dyDescent="0.25">
      <c r="A33" s="260"/>
      <c r="B33" s="263" t="s">
        <v>488</v>
      </c>
      <c r="C33" s="264"/>
      <c r="D33" s="264"/>
      <c r="E33" s="265" t="s">
        <v>480</v>
      </c>
      <c r="F33" s="266" t="s">
        <v>4</v>
      </c>
      <c r="G33" s="267" t="s">
        <v>5</v>
      </c>
      <c r="H33" s="267" t="s">
        <v>6</v>
      </c>
      <c r="I33" s="267" t="s">
        <v>7</v>
      </c>
      <c r="J33" s="268" t="s">
        <v>8</v>
      </c>
      <c r="K33" s="260"/>
      <c r="L33" s="260"/>
      <c r="M33" s="260"/>
      <c r="N33" s="260"/>
      <c r="O33" s="260"/>
      <c r="P33" s="260"/>
    </row>
    <row r="34" spans="1:16" ht="39" customHeight="1" x14ac:dyDescent="0.15">
      <c r="A34" s="260"/>
      <c r="B34" s="269"/>
      <c r="C34" s="1182" t="s">
        <v>489</v>
      </c>
      <c r="D34" s="1182"/>
      <c r="E34" s="1183"/>
      <c r="F34" s="270">
        <v>5.14</v>
      </c>
      <c r="G34" s="271">
        <v>5.78</v>
      </c>
      <c r="H34" s="271">
        <v>9.08</v>
      </c>
      <c r="I34" s="271">
        <v>7.75</v>
      </c>
      <c r="J34" s="272">
        <v>8.33</v>
      </c>
      <c r="K34" s="260"/>
      <c r="L34" s="260"/>
      <c r="M34" s="260"/>
      <c r="N34" s="260"/>
      <c r="O34" s="260"/>
      <c r="P34" s="260"/>
    </row>
    <row r="35" spans="1:16" ht="39" customHeight="1" x14ac:dyDescent="0.15">
      <c r="A35" s="260"/>
      <c r="B35" s="273"/>
      <c r="C35" s="1176" t="s">
        <v>490</v>
      </c>
      <c r="D35" s="1177"/>
      <c r="E35" s="1178"/>
      <c r="F35" s="274">
        <v>2.59</v>
      </c>
      <c r="G35" s="275">
        <v>2.91</v>
      </c>
      <c r="H35" s="275">
        <v>1.28</v>
      </c>
      <c r="I35" s="275">
        <v>3.81</v>
      </c>
      <c r="J35" s="276">
        <v>3.03</v>
      </c>
      <c r="K35" s="260"/>
      <c r="L35" s="260"/>
      <c r="M35" s="260"/>
      <c r="N35" s="260"/>
      <c r="O35" s="260"/>
      <c r="P35" s="260"/>
    </row>
    <row r="36" spans="1:16" ht="39" customHeight="1" x14ac:dyDescent="0.15">
      <c r="A36" s="260"/>
      <c r="B36" s="273"/>
      <c r="C36" s="1176" t="s">
        <v>491</v>
      </c>
      <c r="D36" s="1177"/>
      <c r="E36" s="1178"/>
      <c r="F36" s="274">
        <v>0.33</v>
      </c>
      <c r="G36" s="275">
        <v>0.19</v>
      </c>
      <c r="H36" s="275">
        <v>0.35</v>
      </c>
      <c r="I36" s="275">
        <v>0.38</v>
      </c>
      <c r="J36" s="276">
        <v>0.4</v>
      </c>
      <c r="K36" s="260"/>
      <c r="L36" s="260"/>
      <c r="M36" s="260"/>
      <c r="N36" s="260"/>
      <c r="O36" s="260"/>
      <c r="P36" s="260"/>
    </row>
    <row r="37" spans="1:16" ht="39" customHeight="1" x14ac:dyDescent="0.15">
      <c r="A37" s="260"/>
      <c r="B37" s="273"/>
      <c r="C37" s="1176" t="s">
        <v>492</v>
      </c>
      <c r="D37" s="1177"/>
      <c r="E37" s="1178"/>
      <c r="F37" s="274">
        <v>0.04</v>
      </c>
      <c r="G37" s="275">
        <v>0.06</v>
      </c>
      <c r="H37" s="275">
        <v>0.08</v>
      </c>
      <c r="I37" s="275">
        <v>0.04</v>
      </c>
      <c r="J37" s="276">
        <v>0.09</v>
      </c>
      <c r="K37" s="260"/>
      <c r="L37" s="260"/>
      <c r="M37" s="260"/>
      <c r="N37" s="260"/>
      <c r="O37" s="260"/>
      <c r="P37" s="260"/>
    </row>
    <row r="38" spans="1:16" ht="39" customHeight="1" x14ac:dyDescent="0.15">
      <c r="A38" s="260"/>
      <c r="B38" s="273"/>
      <c r="C38" s="1176" t="s">
        <v>493</v>
      </c>
      <c r="D38" s="1177"/>
      <c r="E38" s="1178"/>
      <c r="F38" s="274">
        <v>0</v>
      </c>
      <c r="G38" s="275">
        <v>0.01</v>
      </c>
      <c r="H38" s="275">
        <v>0.01</v>
      </c>
      <c r="I38" s="275">
        <v>0.01</v>
      </c>
      <c r="J38" s="276">
        <v>0.02</v>
      </c>
      <c r="K38" s="260"/>
      <c r="L38" s="260"/>
      <c r="M38" s="260"/>
      <c r="N38" s="260"/>
      <c r="O38" s="260"/>
      <c r="P38" s="260"/>
    </row>
    <row r="39" spans="1:16" ht="39" customHeight="1" x14ac:dyDescent="0.15">
      <c r="A39" s="260"/>
      <c r="B39" s="273"/>
      <c r="C39" s="1176" t="s">
        <v>494</v>
      </c>
      <c r="D39" s="1177"/>
      <c r="E39" s="1178"/>
      <c r="F39" s="274">
        <v>0.01</v>
      </c>
      <c r="G39" s="275">
        <v>0.01</v>
      </c>
      <c r="H39" s="275">
        <v>0.01</v>
      </c>
      <c r="I39" s="275">
        <v>0</v>
      </c>
      <c r="J39" s="276">
        <v>0.01</v>
      </c>
      <c r="K39" s="260"/>
      <c r="L39" s="260"/>
      <c r="M39" s="260"/>
      <c r="N39" s="260"/>
      <c r="O39" s="260"/>
      <c r="P39" s="260"/>
    </row>
    <row r="40" spans="1:16" ht="39" customHeight="1" x14ac:dyDescent="0.15">
      <c r="A40" s="260"/>
      <c r="B40" s="273"/>
      <c r="C40" s="1176"/>
      <c r="D40" s="1177"/>
      <c r="E40" s="1178"/>
      <c r="F40" s="274"/>
      <c r="G40" s="275"/>
      <c r="H40" s="275"/>
      <c r="I40" s="275"/>
      <c r="J40" s="276"/>
      <c r="K40" s="260"/>
      <c r="L40" s="260"/>
      <c r="M40" s="260"/>
      <c r="N40" s="260"/>
      <c r="O40" s="260"/>
      <c r="P40" s="260"/>
    </row>
    <row r="41" spans="1:16" ht="39" customHeight="1" x14ac:dyDescent="0.15">
      <c r="A41" s="260"/>
      <c r="B41" s="273"/>
      <c r="C41" s="1176"/>
      <c r="D41" s="1177"/>
      <c r="E41" s="1178"/>
      <c r="F41" s="274"/>
      <c r="G41" s="275"/>
      <c r="H41" s="275"/>
      <c r="I41" s="275"/>
      <c r="J41" s="276"/>
      <c r="K41" s="260"/>
      <c r="L41" s="260"/>
      <c r="M41" s="260"/>
      <c r="N41" s="260"/>
      <c r="O41" s="260"/>
      <c r="P41" s="260"/>
    </row>
    <row r="42" spans="1:16" ht="39" customHeight="1" x14ac:dyDescent="0.15">
      <c r="A42" s="260"/>
      <c r="B42" s="277"/>
      <c r="C42" s="1176" t="s">
        <v>495</v>
      </c>
      <c r="D42" s="1177"/>
      <c r="E42" s="1178"/>
      <c r="F42" s="274" t="s">
        <v>439</v>
      </c>
      <c r="G42" s="275" t="s">
        <v>439</v>
      </c>
      <c r="H42" s="275" t="s">
        <v>439</v>
      </c>
      <c r="I42" s="275" t="s">
        <v>439</v>
      </c>
      <c r="J42" s="276" t="s">
        <v>439</v>
      </c>
      <c r="K42" s="260"/>
      <c r="L42" s="260"/>
      <c r="M42" s="260"/>
      <c r="N42" s="260"/>
      <c r="O42" s="260"/>
      <c r="P42" s="260"/>
    </row>
    <row r="43" spans="1:16" ht="39" customHeight="1" thickBot="1" x14ac:dyDescent="0.2">
      <c r="A43" s="260"/>
      <c r="B43" s="278"/>
      <c r="C43" s="1179" t="s">
        <v>496</v>
      </c>
      <c r="D43" s="1180"/>
      <c r="E43" s="1181"/>
      <c r="F43" s="279" t="s">
        <v>439</v>
      </c>
      <c r="G43" s="280" t="s">
        <v>439</v>
      </c>
      <c r="H43" s="280" t="s">
        <v>439</v>
      </c>
      <c r="I43" s="280" t="s">
        <v>439</v>
      </c>
      <c r="J43" s="281" t="s">
        <v>439</v>
      </c>
      <c r="K43" s="260"/>
      <c r="L43" s="260"/>
      <c r="M43" s="260"/>
      <c r="N43" s="260"/>
      <c r="O43" s="260"/>
      <c r="P43" s="260"/>
    </row>
    <row r="44" spans="1:16" ht="39" customHeight="1" x14ac:dyDescent="0.15">
      <c r="A44" s="260"/>
      <c r="B44" s="282" t="s">
        <v>497</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7IuQqjdjX1Us+TKrUVJz3YqhZzAiwwfJUsMFuYsy8DqUa/5T/UIIz822fOkLm7GH1MlQytgvM7CV+eoHYeEtw==" saltValue="QRvibwvUHtZ+mp5xUdgf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498</v>
      </c>
      <c r="P43" s="286"/>
      <c r="Q43" s="286"/>
      <c r="R43" s="286"/>
      <c r="S43" s="286"/>
      <c r="T43" s="286"/>
      <c r="U43" s="286"/>
    </row>
    <row r="44" spans="1:21" ht="30.75" customHeight="1" thickBot="1" x14ac:dyDescent="0.2">
      <c r="A44" s="286"/>
      <c r="B44" s="289" t="s">
        <v>499</v>
      </c>
      <c r="C44" s="290"/>
      <c r="D44" s="290"/>
      <c r="E44" s="291"/>
      <c r="F44" s="291"/>
      <c r="G44" s="291"/>
      <c r="H44" s="291"/>
      <c r="I44" s="291"/>
      <c r="J44" s="292" t="s">
        <v>480</v>
      </c>
      <c r="K44" s="293" t="s">
        <v>4</v>
      </c>
      <c r="L44" s="294" t="s">
        <v>5</v>
      </c>
      <c r="M44" s="294" t="s">
        <v>6</v>
      </c>
      <c r="N44" s="294" t="s">
        <v>7</v>
      </c>
      <c r="O44" s="295" t="s">
        <v>8</v>
      </c>
      <c r="P44" s="286"/>
      <c r="Q44" s="286"/>
      <c r="R44" s="286"/>
      <c r="S44" s="286"/>
      <c r="T44" s="286"/>
      <c r="U44" s="286"/>
    </row>
    <row r="45" spans="1:21" ht="30.75" customHeight="1" x14ac:dyDescent="0.15">
      <c r="A45" s="286"/>
      <c r="B45" s="1192" t="s">
        <v>500</v>
      </c>
      <c r="C45" s="1193"/>
      <c r="D45" s="296"/>
      <c r="E45" s="1198" t="s">
        <v>501</v>
      </c>
      <c r="F45" s="1198"/>
      <c r="G45" s="1198"/>
      <c r="H45" s="1198"/>
      <c r="I45" s="1198"/>
      <c r="J45" s="1199"/>
      <c r="K45" s="297">
        <v>933</v>
      </c>
      <c r="L45" s="298">
        <v>849</v>
      </c>
      <c r="M45" s="298">
        <v>804</v>
      </c>
      <c r="N45" s="298">
        <v>832</v>
      </c>
      <c r="O45" s="299">
        <v>793</v>
      </c>
      <c r="P45" s="286"/>
      <c r="Q45" s="286"/>
      <c r="R45" s="286"/>
      <c r="S45" s="286"/>
      <c r="T45" s="286"/>
      <c r="U45" s="286"/>
    </row>
    <row r="46" spans="1:21" ht="30.75" customHeight="1" x14ac:dyDescent="0.15">
      <c r="A46" s="286"/>
      <c r="B46" s="1194"/>
      <c r="C46" s="1195"/>
      <c r="D46" s="300"/>
      <c r="E46" s="1186" t="s">
        <v>502</v>
      </c>
      <c r="F46" s="1186"/>
      <c r="G46" s="1186"/>
      <c r="H46" s="1186"/>
      <c r="I46" s="1186"/>
      <c r="J46" s="1187"/>
      <c r="K46" s="301" t="s">
        <v>439</v>
      </c>
      <c r="L46" s="302" t="s">
        <v>439</v>
      </c>
      <c r="M46" s="302" t="s">
        <v>439</v>
      </c>
      <c r="N46" s="302" t="s">
        <v>439</v>
      </c>
      <c r="O46" s="303" t="s">
        <v>439</v>
      </c>
      <c r="P46" s="286"/>
      <c r="Q46" s="286"/>
      <c r="R46" s="286"/>
      <c r="S46" s="286"/>
      <c r="T46" s="286"/>
      <c r="U46" s="286"/>
    </row>
    <row r="47" spans="1:21" ht="30.75" customHeight="1" x14ac:dyDescent="0.15">
      <c r="A47" s="286"/>
      <c r="B47" s="1194"/>
      <c r="C47" s="1195"/>
      <c r="D47" s="300"/>
      <c r="E47" s="1186" t="s">
        <v>503</v>
      </c>
      <c r="F47" s="1186"/>
      <c r="G47" s="1186"/>
      <c r="H47" s="1186"/>
      <c r="I47" s="1186"/>
      <c r="J47" s="1187"/>
      <c r="K47" s="301" t="s">
        <v>439</v>
      </c>
      <c r="L47" s="302" t="s">
        <v>439</v>
      </c>
      <c r="M47" s="302" t="s">
        <v>439</v>
      </c>
      <c r="N47" s="302" t="s">
        <v>439</v>
      </c>
      <c r="O47" s="303" t="s">
        <v>439</v>
      </c>
      <c r="P47" s="286"/>
      <c r="Q47" s="286"/>
      <c r="R47" s="286"/>
      <c r="S47" s="286"/>
      <c r="T47" s="286"/>
      <c r="U47" s="286"/>
    </row>
    <row r="48" spans="1:21" ht="30.75" customHeight="1" x14ac:dyDescent="0.15">
      <c r="A48" s="286"/>
      <c r="B48" s="1194"/>
      <c r="C48" s="1195"/>
      <c r="D48" s="300"/>
      <c r="E48" s="1186" t="s">
        <v>504</v>
      </c>
      <c r="F48" s="1186"/>
      <c r="G48" s="1186"/>
      <c r="H48" s="1186"/>
      <c r="I48" s="1186"/>
      <c r="J48" s="1187"/>
      <c r="K48" s="301">
        <v>87</v>
      </c>
      <c r="L48" s="302">
        <v>101</v>
      </c>
      <c r="M48" s="302">
        <v>113</v>
      </c>
      <c r="N48" s="302">
        <v>111</v>
      </c>
      <c r="O48" s="303">
        <v>115</v>
      </c>
      <c r="P48" s="286"/>
      <c r="Q48" s="286"/>
      <c r="R48" s="286"/>
      <c r="S48" s="286"/>
      <c r="T48" s="286"/>
      <c r="U48" s="286"/>
    </row>
    <row r="49" spans="1:21" ht="30.75" customHeight="1" x14ac:dyDescent="0.15">
      <c r="A49" s="286"/>
      <c r="B49" s="1194"/>
      <c r="C49" s="1195"/>
      <c r="D49" s="300"/>
      <c r="E49" s="1186" t="s">
        <v>505</v>
      </c>
      <c r="F49" s="1186"/>
      <c r="G49" s="1186"/>
      <c r="H49" s="1186"/>
      <c r="I49" s="1186"/>
      <c r="J49" s="1187"/>
      <c r="K49" s="301">
        <v>52</v>
      </c>
      <c r="L49" s="302">
        <v>48</v>
      </c>
      <c r="M49" s="302">
        <v>37</v>
      </c>
      <c r="N49" s="302">
        <v>36</v>
      </c>
      <c r="O49" s="303">
        <v>38</v>
      </c>
      <c r="P49" s="286"/>
      <c r="Q49" s="286"/>
      <c r="R49" s="286"/>
      <c r="S49" s="286"/>
      <c r="T49" s="286"/>
      <c r="U49" s="286"/>
    </row>
    <row r="50" spans="1:21" ht="30.75" customHeight="1" x14ac:dyDescent="0.15">
      <c r="A50" s="286"/>
      <c r="B50" s="1194"/>
      <c r="C50" s="1195"/>
      <c r="D50" s="300"/>
      <c r="E50" s="1186" t="s">
        <v>506</v>
      </c>
      <c r="F50" s="1186"/>
      <c r="G50" s="1186"/>
      <c r="H50" s="1186"/>
      <c r="I50" s="1186"/>
      <c r="J50" s="1187"/>
      <c r="K50" s="301">
        <v>46</v>
      </c>
      <c r="L50" s="302">
        <v>46</v>
      </c>
      <c r="M50" s="302">
        <v>46</v>
      </c>
      <c r="N50" s="302">
        <v>38</v>
      </c>
      <c r="O50" s="303">
        <v>38</v>
      </c>
      <c r="P50" s="286"/>
      <c r="Q50" s="286"/>
      <c r="R50" s="286"/>
      <c r="S50" s="286"/>
      <c r="T50" s="286"/>
      <c r="U50" s="286"/>
    </row>
    <row r="51" spans="1:21" ht="30.75" customHeight="1" x14ac:dyDescent="0.15">
      <c r="A51" s="286"/>
      <c r="B51" s="1196"/>
      <c r="C51" s="1197"/>
      <c r="D51" s="304"/>
      <c r="E51" s="1186" t="s">
        <v>507</v>
      </c>
      <c r="F51" s="1186"/>
      <c r="G51" s="1186"/>
      <c r="H51" s="1186"/>
      <c r="I51" s="1186"/>
      <c r="J51" s="1187"/>
      <c r="K51" s="301" t="s">
        <v>439</v>
      </c>
      <c r="L51" s="302" t="s">
        <v>439</v>
      </c>
      <c r="M51" s="302" t="s">
        <v>439</v>
      </c>
      <c r="N51" s="302" t="s">
        <v>439</v>
      </c>
      <c r="O51" s="303" t="s">
        <v>439</v>
      </c>
      <c r="P51" s="286"/>
      <c r="Q51" s="286"/>
      <c r="R51" s="286"/>
      <c r="S51" s="286"/>
      <c r="T51" s="286"/>
      <c r="U51" s="286"/>
    </row>
    <row r="52" spans="1:21" ht="30.75" customHeight="1" x14ac:dyDescent="0.15">
      <c r="A52" s="286"/>
      <c r="B52" s="1184" t="s">
        <v>508</v>
      </c>
      <c r="C52" s="1185"/>
      <c r="D52" s="304"/>
      <c r="E52" s="1186" t="s">
        <v>509</v>
      </c>
      <c r="F52" s="1186"/>
      <c r="G52" s="1186"/>
      <c r="H52" s="1186"/>
      <c r="I52" s="1186"/>
      <c r="J52" s="1187"/>
      <c r="K52" s="301">
        <v>683</v>
      </c>
      <c r="L52" s="302">
        <v>702</v>
      </c>
      <c r="M52" s="302">
        <v>679</v>
      </c>
      <c r="N52" s="302">
        <v>675</v>
      </c>
      <c r="O52" s="303">
        <v>634</v>
      </c>
      <c r="P52" s="286"/>
      <c r="Q52" s="286"/>
      <c r="R52" s="286"/>
      <c r="S52" s="286"/>
      <c r="T52" s="286"/>
      <c r="U52" s="286"/>
    </row>
    <row r="53" spans="1:21" ht="30.75" customHeight="1" thickBot="1" x14ac:dyDescent="0.2">
      <c r="A53" s="286"/>
      <c r="B53" s="1188" t="s">
        <v>510</v>
      </c>
      <c r="C53" s="1189"/>
      <c r="D53" s="305"/>
      <c r="E53" s="1190" t="s">
        <v>511</v>
      </c>
      <c r="F53" s="1190"/>
      <c r="G53" s="1190"/>
      <c r="H53" s="1190"/>
      <c r="I53" s="1190"/>
      <c r="J53" s="1191"/>
      <c r="K53" s="306">
        <v>435</v>
      </c>
      <c r="L53" s="307">
        <v>342</v>
      </c>
      <c r="M53" s="307">
        <v>321</v>
      </c>
      <c r="N53" s="307">
        <v>342</v>
      </c>
      <c r="O53" s="308">
        <v>350</v>
      </c>
      <c r="P53" s="286"/>
      <c r="Q53" s="286"/>
      <c r="R53" s="286"/>
      <c r="S53" s="286"/>
      <c r="T53" s="286"/>
      <c r="U53" s="286"/>
    </row>
    <row r="54" spans="1:21" ht="24" customHeight="1" x14ac:dyDescent="0.15">
      <c r="A54" s="286"/>
      <c r="B54" s="309" t="s">
        <v>463</v>
      </c>
      <c r="C54" s="286"/>
      <c r="D54" s="286"/>
      <c r="E54" s="286"/>
      <c r="F54" s="286"/>
      <c r="G54" s="286"/>
      <c r="H54" s="286"/>
      <c r="I54" s="286"/>
      <c r="J54" s="286"/>
      <c r="K54" s="286"/>
      <c r="L54" s="286"/>
      <c r="M54" s="286"/>
      <c r="N54" s="286"/>
      <c r="O54" s="286"/>
      <c r="P54" s="286"/>
      <c r="Q54" s="286"/>
      <c r="R54" s="286"/>
      <c r="S54" s="286"/>
      <c r="T54" s="286"/>
      <c r="U54" s="286"/>
    </row>
    <row r="55" spans="1:21" ht="24" customHeight="1" x14ac:dyDescent="0.15">
      <c r="A55" s="286"/>
      <c r="B55" s="309"/>
      <c r="C55" s="286"/>
      <c r="D55" s="286"/>
      <c r="E55" s="286"/>
      <c r="F55" s="286"/>
      <c r="G55" s="286"/>
      <c r="H55" s="286"/>
      <c r="I55" s="286"/>
      <c r="J55" s="286"/>
      <c r="K55" s="286"/>
      <c r="L55" s="286"/>
      <c r="M55" s="286"/>
      <c r="N55" s="286"/>
      <c r="O55" s="286"/>
      <c r="P55" s="286"/>
      <c r="Q55" s="286"/>
      <c r="R55" s="286"/>
      <c r="S55" s="286"/>
      <c r="T55" s="286"/>
      <c r="U55" s="286"/>
    </row>
    <row r="56" spans="1:21" ht="24" customHeight="1" x14ac:dyDescent="0.15">
      <c r="A56" s="286"/>
      <c r="B56" s="309"/>
      <c r="C56" s="286"/>
      <c r="D56" s="286"/>
      <c r="E56" s="286"/>
      <c r="F56" s="286"/>
      <c r="G56" s="286"/>
      <c r="H56" s="286"/>
      <c r="I56" s="286"/>
      <c r="J56" s="286"/>
      <c r="K56" s="286"/>
      <c r="L56" s="286"/>
      <c r="M56" s="286"/>
      <c r="N56" s="286"/>
      <c r="O56" s="286"/>
      <c r="P56" s="286"/>
      <c r="Q56" s="286"/>
      <c r="R56" s="286"/>
      <c r="S56" s="286"/>
      <c r="T56" s="286"/>
      <c r="U56" s="286"/>
    </row>
  </sheetData>
  <sheetProtection algorithmName="SHA-512" hashValue="wFzhC/1HuT/Qc6Sj173FH2PNG7QHtRejBrbY29pXa1zQ9rwHcSG5SCO2IeKvu8epC8sX4FsrPSBo8wOSNg9qaA==" saltValue="fAHbbt5JZUBMfjlyzUQxT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310" customWidth="1"/>
    <col min="2" max="3" width="12.625" style="310" customWidth="1"/>
    <col min="4" max="4" width="11.625" style="310" customWidth="1"/>
    <col min="5" max="8" width="10.375" style="310" customWidth="1"/>
    <col min="9" max="13" width="16.375" style="310" customWidth="1"/>
    <col min="14" max="19" width="12.625" style="310" customWidth="1"/>
    <col min="20" max="16384" width="0" style="31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11" t="s">
        <v>498</v>
      </c>
    </row>
    <row r="40" spans="2:13" ht="27.75" customHeight="1" thickBot="1" x14ac:dyDescent="0.2">
      <c r="B40" s="312" t="s">
        <v>499</v>
      </c>
      <c r="C40" s="313"/>
      <c r="D40" s="313"/>
      <c r="E40" s="314"/>
      <c r="F40" s="314"/>
      <c r="G40" s="314"/>
      <c r="H40" s="315" t="s">
        <v>480</v>
      </c>
      <c r="I40" s="316" t="s">
        <v>4</v>
      </c>
      <c r="J40" s="317" t="s">
        <v>5</v>
      </c>
      <c r="K40" s="317" t="s">
        <v>6</v>
      </c>
      <c r="L40" s="317" t="s">
        <v>7</v>
      </c>
      <c r="M40" s="318" t="s">
        <v>8</v>
      </c>
    </row>
    <row r="41" spans="2:13" ht="27.75" customHeight="1" x14ac:dyDescent="0.15">
      <c r="B41" s="1212" t="s">
        <v>512</v>
      </c>
      <c r="C41" s="1213"/>
      <c r="D41" s="319"/>
      <c r="E41" s="1214" t="s">
        <v>513</v>
      </c>
      <c r="F41" s="1214"/>
      <c r="G41" s="1214"/>
      <c r="H41" s="1215"/>
      <c r="I41" s="320">
        <v>7869</v>
      </c>
      <c r="J41" s="321">
        <v>7583</v>
      </c>
      <c r="K41" s="321">
        <v>7494</v>
      </c>
      <c r="L41" s="321">
        <v>7141</v>
      </c>
      <c r="M41" s="322">
        <v>6866</v>
      </c>
    </row>
    <row r="42" spans="2:13" ht="27.75" customHeight="1" x14ac:dyDescent="0.15">
      <c r="B42" s="1202"/>
      <c r="C42" s="1203"/>
      <c r="D42" s="323"/>
      <c r="E42" s="1206" t="s">
        <v>514</v>
      </c>
      <c r="F42" s="1206"/>
      <c r="G42" s="1206"/>
      <c r="H42" s="1207"/>
      <c r="I42" s="324">
        <v>205</v>
      </c>
      <c r="J42" s="325">
        <v>159</v>
      </c>
      <c r="K42" s="325">
        <v>114</v>
      </c>
      <c r="L42" s="325">
        <v>70</v>
      </c>
      <c r="M42" s="326">
        <v>36</v>
      </c>
    </row>
    <row r="43" spans="2:13" ht="27.75" customHeight="1" x14ac:dyDescent="0.15">
      <c r="B43" s="1202"/>
      <c r="C43" s="1203"/>
      <c r="D43" s="323"/>
      <c r="E43" s="1206" t="s">
        <v>515</v>
      </c>
      <c r="F43" s="1206"/>
      <c r="G43" s="1206"/>
      <c r="H43" s="1207"/>
      <c r="I43" s="324">
        <v>1987</v>
      </c>
      <c r="J43" s="325">
        <v>2003</v>
      </c>
      <c r="K43" s="325">
        <v>2053</v>
      </c>
      <c r="L43" s="325">
        <v>2060</v>
      </c>
      <c r="M43" s="326">
        <v>2046</v>
      </c>
    </row>
    <row r="44" spans="2:13" ht="27.75" customHeight="1" x14ac:dyDescent="0.15">
      <c r="B44" s="1202"/>
      <c r="C44" s="1203"/>
      <c r="D44" s="323"/>
      <c r="E44" s="1206" t="s">
        <v>516</v>
      </c>
      <c r="F44" s="1206"/>
      <c r="G44" s="1206"/>
      <c r="H44" s="1207"/>
      <c r="I44" s="324">
        <v>255</v>
      </c>
      <c r="J44" s="325">
        <v>243</v>
      </c>
      <c r="K44" s="325">
        <v>260</v>
      </c>
      <c r="L44" s="325">
        <v>253</v>
      </c>
      <c r="M44" s="326">
        <v>239</v>
      </c>
    </row>
    <row r="45" spans="2:13" ht="27.75" customHeight="1" x14ac:dyDescent="0.15">
      <c r="B45" s="1202"/>
      <c r="C45" s="1203"/>
      <c r="D45" s="323"/>
      <c r="E45" s="1206" t="s">
        <v>517</v>
      </c>
      <c r="F45" s="1206"/>
      <c r="G45" s="1206"/>
      <c r="H45" s="1207"/>
      <c r="I45" s="324">
        <v>819</v>
      </c>
      <c r="J45" s="325">
        <v>687</v>
      </c>
      <c r="K45" s="325">
        <v>657</v>
      </c>
      <c r="L45" s="325">
        <v>601</v>
      </c>
      <c r="M45" s="326">
        <v>561</v>
      </c>
    </row>
    <row r="46" spans="2:13" ht="27.75" customHeight="1" x14ac:dyDescent="0.15">
      <c r="B46" s="1202"/>
      <c r="C46" s="1203"/>
      <c r="D46" s="327"/>
      <c r="E46" s="1206" t="s">
        <v>518</v>
      </c>
      <c r="F46" s="1206"/>
      <c r="G46" s="1206"/>
      <c r="H46" s="1207"/>
      <c r="I46" s="324" t="s">
        <v>439</v>
      </c>
      <c r="J46" s="325" t="s">
        <v>439</v>
      </c>
      <c r="K46" s="325" t="s">
        <v>439</v>
      </c>
      <c r="L46" s="325" t="s">
        <v>439</v>
      </c>
      <c r="M46" s="326" t="s">
        <v>439</v>
      </c>
    </row>
    <row r="47" spans="2:13" ht="27.75" customHeight="1" x14ac:dyDescent="0.15">
      <c r="B47" s="1202"/>
      <c r="C47" s="1203"/>
      <c r="D47" s="328"/>
      <c r="E47" s="1216" t="s">
        <v>519</v>
      </c>
      <c r="F47" s="1217"/>
      <c r="G47" s="1217"/>
      <c r="H47" s="1218"/>
      <c r="I47" s="324" t="s">
        <v>439</v>
      </c>
      <c r="J47" s="325" t="s">
        <v>439</v>
      </c>
      <c r="K47" s="325" t="s">
        <v>439</v>
      </c>
      <c r="L47" s="325" t="s">
        <v>439</v>
      </c>
      <c r="M47" s="326" t="s">
        <v>439</v>
      </c>
    </row>
    <row r="48" spans="2:13" ht="27.75" customHeight="1" x14ac:dyDescent="0.15">
      <c r="B48" s="1202"/>
      <c r="C48" s="1203"/>
      <c r="D48" s="323"/>
      <c r="E48" s="1206" t="s">
        <v>520</v>
      </c>
      <c r="F48" s="1206"/>
      <c r="G48" s="1206"/>
      <c r="H48" s="1207"/>
      <c r="I48" s="324" t="s">
        <v>439</v>
      </c>
      <c r="J48" s="325" t="s">
        <v>439</v>
      </c>
      <c r="K48" s="325" t="s">
        <v>439</v>
      </c>
      <c r="L48" s="325" t="s">
        <v>439</v>
      </c>
      <c r="M48" s="326" t="s">
        <v>439</v>
      </c>
    </row>
    <row r="49" spans="2:13" ht="27.75" customHeight="1" x14ac:dyDescent="0.15">
      <c r="B49" s="1204"/>
      <c r="C49" s="1205"/>
      <c r="D49" s="323"/>
      <c r="E49" s="1206" t="s">
        <v>521</v>
      </c>
      <c r="F49" s="1206"/>
      <c r="G49" s="1206"/>
      <c r="H49" s="1207"/>
      <c r="I49" s="324" t="s">
        <v>439</v>
      </c>
      <c r="J49" s="325" t="s">
        <v>439</v>
      </c>
      <c r="K49" s="325" t="s">
        <v>439</v>
      </c>
      <c r="L49" s="325" t="s">
        <v>439</v>
      </c>
      <c r="M49" s="326" t="s">
        <v>439</v>
      </c>
    </row>
    <row r="50" spans="2:13" ht="27.75" customHeight="1" x14ac:dyDescent="0.15">
      <c r="B50" s="1200" t="s">
        <v>522</v>
      </c>
      <c r="C50" s="1201"/>
      <c r="D50" s="329"/>
      <c r="E50" s="1206" t="s">
        <v>523</v>
      </c>
      <c r="F50" s="1206"/>
      <c r="G50" s="1206"/>
      <c r="H50" s="1207"/>
      <c r="I50" s="324">
        <v>2024</v>
      </c>
      <c r="J50" s="325">
        <v>2037</v>
      </c>
      <c r="K50" s="325">
        <v>2161</v>
      </c>
      <c r="L50" s="325">
        <v>2130</v>
      </c>
      <c r="M50" s="326">
        <v>2206</v>
      </c>
    </row>
    <row r="51" spans="2:13" ht="27.75" customHeight="1" x14ac:dyDescent="0.15">
      <c r="B51" s="1202"/>
      <c r="C51" s="1203"/>
      <c r="D51" s="323"/>
      <c r="E51" s="1206" t="s">
        <v>524</v>
      </c>
      <c r="F51" s="1206"/>
      <c r="G51" s="1206"/>
      <c r="H51" s="1207"/>
      <c r="I51" s="324">
        <v>82</v>
      </c>
      <c r="J51" s="325">
        <v>77</v>
      </c>
      <c r="K51" s="325">
        <v>73</v>
      </c>
      <c r="L51" s="325">
        <v>71</v>
      </c>
      <c r="M51" s="326">
        <v>69</v>
      </c>
    </row>
    <row r="52" spans="2:13" ht="27.75" customHeight="1" x14ac:dyDescent="0.15">
      <c r="B52" s="1204"/>
      <c r="C52" s="1205"/>
      <c r="D52" s="323"/>
      <c r="E52" s="1206" t="s">
        <v>525</v>
      </c>
      <c r="F52" s="1206"/>
      <c r="G52" s="1206"/>
      <c r="H52" s="1207"/>
      <c r="I52" s="324">
        <v>6313</v>
      </c>
      <c r="J52" s="325">
        <v>6075</v>
      </c>
      <c r="K52" s="325">
        <v>5973</v>
      </c>
      <c r="L52" s="325">
        <v>5635</v>
      </c>
      <c r="M52" s="326">
        <v>5417</v>
      </c>
    </row>
    <row r="53" spans="2:13" ht="27.75" customHeight="1" thickBot="1" x14ac:dyDescent="0.2">
      <c r="B53" s="1208" t="s">
        <v>510</v>
      </c>
      <c r="C53" s="1209"/>
      <c r="D53" s="330"/>
      <c r="E53" s="1210" t="s">
        <v>526</v>
      </c>
      <c r="F53" s="1210"/>
      <c r="G53" s="1210"/>
      <c r="H53" s="1211"/>
      <c r="I53" s="331">
        <v>2715</v>
      </c>
      <c r="J53" s="332">
        <v>2487</v>
      </c>
      <c r="K53" s="332">
        <v>2370</v>
      </c>
      <c r="L53" s="332">
        <v>2291</v>
      </c>
      <c r="M53" s="333">
        <v>2055</v>
      </c>
    </row>
    <row r="54" spans="2:13" ht="27.75" customHeight="1" x14ac:dyDescent="0.15">
      <c r="B54" s="334" t="s">
        <v>527</v>
      </c>
      <c r="C54" s="335"/>
      <c r="D54" s="335"/>
      <c r="E54" s="336"/>
      <c r="F54" s="336"/>
      <c r="G54" s="336"/>
      <c r="H54" s="336"/>
      <c r="I54" s="337"/>
      <c r="J54" s="337"/>
      <c r="K54" s="337"/>
      <c r="L54" s="337"/>
      <c r="M54" s="33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aWguKeWyVhDAhlP3RxyisuGGWFaNUFQRnW6Q51/IjD80d4crrt1CWUWCtDpNtJYcYRzKyGRjs4Spc3hR03FmA==" saltValue="xl4dBIB3qjxScJkvlkr/G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38" t="s">
        <v>528</v>
      </c>
    </row>
    <row r="54" spans="2:8" ht="29.25" customHeight="1" thickBot="1" x14ac:dyDescent="0.25">
      <c r="B54" s="339" t="s">
        <v>26</v>
      </c>
      <c r="C54" s="340"/>
      <c r="D54" s="340"/>
      <c r="E54" s="341" t="s">
        <v>480</v>
      </c>
      <c r="F54" s="342" t="s">
        <v>6</v>
      </c>
      <c r="G54" s="342" t="s">
        <v>7</v>
      </c>
      <c r="H54" s="343" t="s">
        <v>8</v>
      </c>
    </row>
    <row r="55" spans="2:8" ht="52.5" customHeight="1" x14ac:dyDescent="0.15">
      <c r="B55" s="344"/>
      <c r="C55" s="1227" t="s">
        <v>120</v>
      </c>
      <c r="D55" s="1227"/>
      <c r="E55" s="1228"/>
      <c r="F55" s="345">
        <v>1733</v>
      </c>
      <c r="G55" s="345">
        <v>1724</v>
      </c>
      <c r="H55" s="346">
        <v>1725</v>
      </c>
    </row>
    <row r="56" spans="2:8" ht="52.5" customHeight="1" x14ac:dyDescent="0.15">
      <c r="B56" s="347"/>
      <c r="C56" s="1229" t="s">
        <v>529</v>
      </c>
      <c r="D56" s="1229"/>
      <c r="E56" s="1230"/>
      <c r="F56" s="348">
        <v>46</v>
      </c>
      <c r="G56" s="348">
        <v>32</v>
      </c>
      <c r="H56" s="349">
        <v>18</v>
      </c>
    </row>
    <row r="57" spans="2:8" ht="53.25" customHeight="1" x14ac:dyDescent="0.15">
      <c r="B57" s="347"/>
      <c r="C57" s="1231" t="s">
        <v>125</v>
      </c>
      <c r="D57" s="1231"/>
      <c r="E57" s="1232"/>
      <c r="F57" s="350">
        <v>278</v>
      </c>
      <c r="G57" s="350">
        <v>274</v>
      </c>
      <c r="H57" s="351">
        <v>276</v>
      </c>
    </row>
    <row r="58" spans="2:8" ht="45.75" customHeight="1" x14ac:dyDescent="0.15">
      <c r="B58" s="352"/>
      <c r="C58" s="1219" t="s">
        <v>530</v>
      </c>
      <c r="D58" s="1220"/>
      <c r="E58" s="1221"/>
      <c r="F58" s="353">
        <v>186</v>
      </c>
      <c r="G58" s="353">
        <v>186</v>
      </c>
      <c r="H58" s="354">
        <v>186</v>
      </c>
    </row>
    <row r="59" spans="2:8" ht="45.75" customHeight="1" x14ac:dyDescent="0.15">
      <c r="B59" s="352"/>
      <c r="C59" s="1219" t="s">
        <v>531</v>
      </c>
      <c r="D59" s="1220"/>
      <c r="E59" s="1221"/>
      <c r="F59" s="353">
        <v>69</v>
      </c>
      <c r="G59" s="353">
        <v>59</v>
      </c>
      <c r="H59" s="354">
        <v>59</v>
      </c>
    </row>
    <row r="60" spans="2:8" ht="45.75" customHeight="1" x14ac:dyDescent="0.15">
      <c r="B60" s="352"/>
      <c r="C60" s="1219" t="s">
        <v>532</v>
      </c>
      <c r="D60" s="1220"/>
      <c r="E60" s="1221"/>
      <c r="F60" s="353">
        <v>16</v>
      </c>
      <c r="G60" s="353">
        <v>16</v>
      </c>
      <c r="H60" s="354">
        <v>16</v>
      </c>
    </row>
    <row r="61" spans="2:8" ht="45.75" customHeight="1" x14ac:dyDescent="0.15">
      <c r="B61" s="352"/>
      <c r="C61" s="1219" t="s">
        <v>533</v>
      </c>
      <c r="D61" s="1220"/>
      <c r="E61" s="1221"/>
      <c r="F61" s="353">
        <v>7</v>
      </c>
      <c r="G61" s="353">
        <v>12</v>
      </c>
      <c r="H61" s="354">
        <v>15</v>
      </c>
    </row>
    <row r="62" spans="2:8" ht="45.75" customHeight="1" thickBot="1" x14ac:dyDescent="0.2">
      <c r="B62" s="355"/>
      <c r="C62" s="1222"/>
      <c r="D62" s="1223"/>
      <c r="E62" s="1224"/>
      <c r="F62" s="356"/>
      <c r="G62" s="356"/>
      <c r="H62" s="357"/>
    </row>
    <row r="63" spans="2:8" ht="52.5" customHeight="1" thickBot="1" x14ac:dyDescent="0.2">
      <c r="B63" s="358"/>
      <c r="C63" s="1225" t="s">
        <v>534</v>
      </c>
      <c r="D63" s="1225"/>
      <c r="E63" s="1226"/>
      <c r="F63" s="359">
        <v>2057</v>
      </c>
      <c r="G63" s="359">
        <v>2030</v>
      </c>
      <c r="H63" s="360">
        <v>2019</v>
      </c>
    </row>
    <row r="64" spans="2:8" ht="15" customHeight="1" x14ac:dyDescent="0.15"/>
    <row r="65" ht="0" hidden="1" customHeight="1" x14ac:dyDescent="0.15"/>
    <row r="66" ht="0" hidden="1" customHeight="1" x14ac:dyDescent="0.15"/>
  </sheetData>
  <sheetProtection algorithmName="SHA-512" hashValue="gWyYcTG3GrfogN6fMV44JQKLou0J69ckQ+Y2aEPUjUvcnNsBC7haN1MeGE+boJH13vBBz0T+K28NzBOsgexqug==" saltValue="iCgeA8H9SKG8q7roBgcs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35" t="s">
        <v>17</v>
      </c>
      <c r="AO43" s="1236"/>
      <c r="AP43" s="1236"/>
      <c r="AQ43" s="1236"/>
      <c r="AR43" s="1236"/>
      <c r="AS43" s="1236"/>
      <c r="AT43" s="1236"/>
      <c r="AU43" s="1236"/>
      <c r="AV43" s="1236"/>
      <c r="AW43" s="1236"/>
      <c r="AX43" s="1236"/>
      <c r="AY43" s="1236"/>
      <c r="AZ43" s="1236"/>
      <c r="BA43" s="1236"/>
      <c r="BB43" s="1236"/>
      <c r="BC43" s="1236"/>
      <c r="BD43" s="1236"/>
      <c r="BE43" s="1236"/>
      <c r="BF43" s="1236"/>
      <c r="BG43" s="1236"/>
      <c r="BH43" s="1236"/>
      <c r="BI43" s="1236"/>
      <c r="BJ43" s="1236"/>
      <c r="BK43" s="1236"/>
      <c r="BL43" s="1236"/>
      <c r="BM43" s="1236"/>
      <c r="BN43" s="1236"/>
      <c r="BO43" s="1236"/>
      <c r="BP43" s="1236"/>
      <c r="BQ43" s="1236"/>
      <c r="BR43" s="1236"/>
      <c r="BS43" s="1236"/>
      <c r="BT43" s="1236"/>
      <c r="BU43" s="1236"/>
      <c r="BV43" s="1236"/>
      <c r="BW43" s="1236"/>
      <c r="BX43" s="1236"/>
      <c r="BY43" s="1236"/>
      <c r="BZ43" s="1236"/>
      <c r="CA43" s="1236"/>
      <c r="CB43" s="1236"/>
      <c r="CC43" s="1236"/>
      <c r="CD43" s="1236"/>
      <c r="CE43" s="1236"/>
      <c r="CF43" s="1236"/>
      <c r="CG43" s="1236"/>
      <c r="CH43" s="1236"/>
      <c r="CI43" s="1236"/>
      <c r="CJ43" s="1236"/>
      <c r="CK43" s="1236"/>
      <c r="CL43" s="1236"/>
      <c r="CM43" s="1236"/>
      <c r="CN43" s="1236"/>
      <c r="CO43" s="1236"/>
      <c r="CP43" s="1236"/>
      <c r="CQ43" s="1236"/>
      <c r="CR43" s="1236"/>
      <c r="CS43" s="1236"/>
      <c r="CT43" s="1236"/>
      <c r="CU43" s="1236"/>
      <c r="CV43" s="1236"/>
      <c r="CW43" s="1236"/>
      <c r="CX43" s="1236"/>
      <c r="CY43" s="1236"/>
      <c r="CZ43" s="1236"/>
      <c r="DA43" s="1236"/>
      <c r="DB43" s="1236"/>
      <c r="DC43" s="1237"/>
    </row>
    <row r="44" spans="2:109" x14ac:dyDescent="0.15">
      <c r="B44" s="12"/>
      <c r="AN44" s="1238"/>
      <c r="AO44" s="1239"/>
      <c r="AP44" s="1239"/>
      <c r="AQ44" s="1239"/>
      <c r="AR44" s="1239"/>
      <c r="AS44" s="1239"/>
      <c r="AT44" s="1239"/>
      <c r="AU44" s="1239"/>
      <c r="AV44" s="1239"/>
      <c r="AW44" s="1239"/>
      <c r="AX44" s="1239"/>
      <c r="AY44" s="1239"/>
      <c r="AZ44" s="1239"/>
      <c r="BA44" s="1239"/>
      <c r="BB44" s="1239"/>
      <c r="BC44" s="1239"/>
      <c r="BD44" s="1239"/>
      <c r="BE44" s="1239"/>
      <c r="BF44" s="1239"/>
      <c r="BG44" s="1239"/>
      <c r="BH44" s="1239"/>
      <c r="BI44" s="1239"/>
      <c r="BJ44" s="1239"/>
      <c r="BK44" s="1239"/>
      <c r="BL44" s="1239"/>
      <c r="BM44" s="1239"/>
      <c r="BN44" s="1239"/>
      <c r="BO44" s="1239"/>
      <c r="BP44" s="1239"/>
      <c r="BQ44" s="1239"/>
      <c r="BR44" s="1239"/>
      <c r="BS44" s="1239"/>
      <c r="BT44" s="1239"/>
      <c r="BU44" s="1239"/>
      <c r="BV44" s="1239"/>
      <c r="BW44" s="1239"/>
      <c r="BX44" s="1239"/>
      <c r="BY44" s="1239"/>
      <c r="BZ44" s="1239"/>
      <c r="CA44" s="1239"/>
      <c r="CB44" s="1239"/>
      <c r="CC44" s="1239"/>
      <c r="CD44" s="1239"/>
      <c r="CE44" s="1239"/>
      <c r="CF44" s="1239"/>
      <c r="CG44" s="1239"/>
      <c r="CH44" s="1239"/>
      <c r="CI44" s="1239"/>
      <c r="CJ44" s="1239"/>
      <c r="CK44" s="1239"/>
      <c r="CL44" s="1239"/>
      <c r="CM44" s="1239"/>
      <c r="CN44" s="1239"/>
      <c r="CO44" s="1239"/>
      <c r="CP44" s="1239"/>
      <c r="CQ44" s="1239"/>
      <c r="CR44" s="1239"/>
      <c r="CS44" s="1239"/>
      <c r="CT44" s="1239"/>
      <c r="CU44" s="1239"/>
      <c r="CV44" s="1239"/>
      <c r="CW44" s="1239"/>
      <c r="CX44" s="1239"/>
      <c r="CY44" s="1239"/>
      <c r="CZ44" s="1239"/>
      <c r="DA44" s="1239"/>
      <c r="DB44" s="1239"/>
      <c r="DC44" s="1240"/>
    </row>
    <row r="45" spans="2:109" x14ac:dyDescent="0.15">
      <c r="B45" s="12"/>
      <c r="AN45" s="1238"/>
      <c r="AO45" s="1239"/>
      <c r="AP45" s="1239"/>
      <c r="AQ45" s="1239"/>
      <c r="AR45" s="1239"/>
      <c r="AS45" s="1239"/>
      <c r="AT45" s="1239"/>
      <c r="AU45" s="1239"/>
      <c r="AV45" s="1239"/>
      <c r="AW45" s="1239"/>
      <c r="AX45" s="1239"/>
      <c r="AY45" s="1239"/>
      <c r="AZ45" s="1239"/>
      <c r="BA45" s="1239"/>
      <c r="BB45" s="1239"/>
      <c r="BC45" s="1239"/>
      <c r="BD45" s="1239"/>
      <c r="BE45" s="1239"/>
      <c r="BF45" s="1239"/>
      <c r="BG45" s="1239"/>
      <c r="BH45" s="1239"/>
      <c r="BI45" s="1239"/>
      <c r="BJ45" s="1239"/>
      <c r="BK45" s="1239"/>
      <c r="BL45" s="1239"/>
      <c r="BM45" s="1239"/>
      <c r="BN45" s="1239"/>
      <c r="BO45" s="1239"/>
      <c r="BP45" s="1239"/>
      <c r="BQ45" s="1239"/>
      <c r="BR45" s="1239"/>
      <c r="BS45" s="1239"/>
      <c r="BT45" s="1239"/>
      <c r="BU45" s="1239"/>
      <c r="BV45" s="1239"/>
      <c r="BW45" s="1239"/>
      <c r="BX45" s="1239"/>
      <c r="BY45" s="1239"/>
      <c r="BZ45" s="1239"/>
      <c r="CA45" s="1239"/>
      <c r="CB45" s="1239"/>
      <c r="CC45" s="1239"/>
      <c r="CD45" s="1239"/>
      <c r="CE45" s="1239"/>
      <c r="CF45" s="1239"/>
      <c r="CG45" s="1239"/>
      <c r="CH45" s="1239"/>
      <c r="CI45" s="1239"/>
      <c r="CJ45" s="1239"/>
      <c r="CK45" s="1239"/>
      <c r="CL45" s="1239"/>
      <c r="CM45" s="1239"/>
      <c r="CN45" s="1239"/>
      <c r="CO45" s="1239"/>
      <c r="CP45" s="1239"/>
      <c r="CQ45" s="1239"/>
      <c r="CR45" s="1239"/>
      <c r="CS45" s="1239"/>
      <c r="CT45" s="1239"/>
      <c r="CU45" s="1239"/>
      <c r="CV45" s="1239"/>
      <c r="CW45" s="1239"/>
      <c r="CX45" s="1239"/>
      <c r="CY45" s="1239"/>
      <c r="CZ45" s="1239"/>
      <c r="DA45" s="1239"/>
      <c r="DB45" s="1239"/>
      <c r="DC45" s="1240"/>
    </row>
    <row r="46" spans="2:109" x14ac:dyDescent="0.15">
      <c r="B46" s="12"/>
      <c r="AN46" s="1238"/>
      <c r="AO46" s="1239"/>
      <c r="AP46" s="1239"/>
      <c r="AQ46" s="1239"/>
      <c r="AR46" s="1239"/>
      <c r="AS46" s="1239"/>
      <c r="AT46" s="1239"/>
      <c r="AU46" s="1239"/>
      <c r="AV46" s="1239"/>
      <c r="AW46" s="1239"/>
      <c r="AX46" s="1239"/>
      <c r="AY46" s="1239"/>
      <c r="AZ46" s="1239"/>
      <c r="BA46" s="1239"/>
      <c r="BB46" s="1239"/>
      <c r="BC46" s="1239"/>
      <c r="BD46" s="1239"/>
      <c r="BE46" s="1239"/>
      <c r="BF46" s="1239"/>
      <c r="BG46" s="1239"/>
      <c r="BH46" s="1239"/>
      <c r="BI46" s="1239"/>
      <c r="BJ46" s="1239"/>
      <c r="BK46" s="1239"/>
      <c r="BL46" s="1239"/>
      <c r="BM46" s="1239"/>
      <c r="BN46" s="1239"/>
      <c r="BO46" s="1239"/>
      <c r="BP46" s="1239"/>
      <c r="BQ46" s="1239"/>
      <c r="BR46" s="1239"/>
      <c r="BS46" s="1239"/>
      <c r="BT46" s="1239"/>
      <c r="BU46" s="1239"/>
      <c r="BV46" s="1239"/>
      <c r="BW46" s="1239"/>
      <c r="BX46" s="1239"/>
      <c r="BY46" s="1239"/>
      <c r="BZ46" s="1239"/>
      <c r="CA46" s="1239"/>
      <c r="CB46" s="1239"/>
      <c r="CC46" s="1239"/>
      <c r="CD46" s="1239"/>
      <c r="CE46" s="1239"/>
      <c r="CF46" s="1239"/>
      <c r="CG46" s="1239"/>
      <c r="CH46" s="1239"/>
      <c r="CI46" s="1239"/>
      <c r="CJ46" s="1239"/>
      <c r="CK46" s="1239"/>
      <c r="CL46" s="1239"/>
      <c r="CM46" s="1239"/>
      <c r="CN46" s="1239"/>
      <c r="CO46" s="1239"/>
      <c r="CP46" s="1239"/>
      <c r="CQ46" s="1239"/>
      <c r="CR46" s="1239"/>
      <c r="CS46" s="1239"/>
      <c r="CT46" s="1239"/>
      <c r="CU46" s="1239"/>
      <c r="CV46" s="1239"/>
      <c r="CW46" s="1239"/>
      <c r="CX46" s="1239"/>
      <c r="CY46" s="1239"/>
      <c r="CZ46" s="1239"/>
      <c r="DA46" s="1239"/>
      <c r="DB46" s="1239"/>
      <c r="DC46" s="1240"/>
    </row>
    <row r="47" spans="2:109" x14ac:dyDescent="0.15">
      <c r="B47" s="12"/>
      <c r="AN47" s="1241"/>
      <c r="AO47" s="1242"/>
      <c r="AP47" s="1242"/>
      <c r="AQ47" s="1242"/>
      <c r="AR47" s="1242"/>
      <c r="AS47" s="1242"/>
      <c r="AT47" s="1242"/>
      <c r="AU47" s="1242"/>
      <c r="AV47" s="1242"/>
      <c r="AW47" s="1242"/>
      <c r="AX47" s="1242"/>
      <c r="AY47" s="1242"/>
      <c r="AZ47" s="1242"/>
      <c r="BA47" s="1242"/>
      <c r="BB47" s="1242"/>
      <c r="BC47" s="1242"/>
      <c r="BD47" s="1242"/>
      <c r="BE47" s="1242"/>
      <c r="BF47" s="1242"/>
      <c r="BG47" s="1242"/>
      <c r="BH47" s="1242"/>
      <c r="BI47" s="1242"/>
      <c r="BJ47" s="1242"/>
      <c r="BK47" s="1242"/>
      <c r="BL47" s="1242"/>
      <c r="BM47" s="1242"/>
      <c r="BN47" s="1242"/>
      <c r="BO47" s="1242"/>
      <c r="BP47" s="1242"/>
      <c r="BQ47" s="1242"/>
      <c r="BR47" s="1242"/>
      <c r="BS47" s="1242"/>
      <c r="BT47" s="1242"/>
      <c r="BU47" s="1242"/>
      <c r="BV47" s="1242"/>
      <c r="BW47" s="1242"/>
      <c r="BX47" s="1242"/>
      <c r="BY47" s="1242"/>
      <c r="BZ47" s="1242"/>
      <c r="CA47" s="1242"/>
      <c r="CB47" s="1242"/>
      <c r="CC47" s="1242"/>
      <c r="CD47" s="1242"/>
      <c r="CE47" s="1242"/>
      <c r="CF47" s="1242"/>
      <c r="CG47" s="1242"/>
      <c r="CH47" s="1242"/>
      <c r="CI47" s="1242"/>
      <c r="CJ47" s="1242"/>
      <c r="CK47" s="1242"/>
      <c r="CL47" s="1242"/>
      <c r="CM47" s="1242"/>
      <c r="CN47" s="1242"/>
      <c r="CO47" s="1242"/>
      <c r="CP47" s="1242"/>
      <c r="CQ47" s="1242"/>
      <c r="CR47" s="1242"/>
      <c r="CS47" s="1242"/>
      <c r="CT47" s="1242"/>
      <c r="CU47" s="1242"/>
      <c r="CV47" s="1242"/>
      <c r="CW47" s="1242"/>
      <c r="CX47" s="1242"/>
      <c r="CY47" s="1242"/>
      <c r="CZ47" s="1242"/>
      <c r="DA47" s="1242"/>
      <c r="DB47" s="1242"/>
      <c r="DC47" s="1243"/>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44"/>
      <c r="H50" s="1244"/>
      <c r="I50" s="1244"/>
      <c r="J50" s="1244"/>
      <c r="K50" s="22"/>
      <c r="L50" s="22"/>
      <c r="M50" s="23"/>
      <c r="N50" s="23"/>
      <c r="AN50" s="1245"/>
      <c r="AO50" s="1246"/>
      <c r="AP50" s="1246"/>
      <c r="AQ50" s="1246"/>
      <c r="AR50" s="1246"/>
      <c r="AS50" s="1246"/>
      <c r="AT50" s="1246"/>
      <c r="AU50" s="1246"/>
      <c r="AV50" s="1246"/>
      <c r="AW50" s="1246"/>
      <c r="AX50" s="1246"/>
      <c r="AY50" s="1246"/>
      <c r="AZ50" s="1246"/>
      <c r="BA50" s="1246"/>
      <c r="BB50" s="1246"/>
      <c r="BC50" s="1246"/>
      <c r="BD50" s="1246"/>
      <c r="BE50" s="1246"/>
      <c r="BF50" s="1246"/>
      <c r="BG50" s="1246"/>
      <c r="BH50" s="1246"/>
      <c r="BI50" s="1246"/>
      <c r="BJ50" s="1246"/>
      <c r="BK50" s="1246"/>
      <c r="BL50" s="1246"/>
      <c r="BM50" s="1246"/>
      <c r="BN50" s="1246"/>
      <c r="BO50" s="1247"/>
      <c r="BP50" s="1248" t="s">
        <v>4</v>
      </c>
      <c r="BQ50" s="1248"/>
      <c r="BR50" s="1248"/>
      <c r="BS50" s="1248"/>
      <c r="BT50" s="1248"/>
      <c r="BU50" s="1248"/>
      <c r="BV50" s="1248"/>
      <c r="BW50" s="1248"/>
      <c r="BX50" s="1248" t="s">
        <v>5</v>
      </c>
      <c r="BY50" s="1248"/>
      <c r="BZ50" s="1248"/>
      <c r="CA50" s="1248"/>
      <c r="CB50" s="1248"/>
      <c r="CC50" s="1248"/>
      <c r="CD50" s="1248"/>
      <c r="CE50" s="1248"/>
      <c r="CF50" s="1248" t="s">
        <v>6</v>
      </c>
      <c r="CG50" s="1248"/>
      <c r="CH50" s="1248"/>
      <c r="CI50" s="1248"/>
      <c r="CJ50" s="1248"/>
      <c r="CK50" s="1248"/>
      <c r="CL50" s="1248"/>
      <c r="CM50" s="1248"/>
      <c r="CN50" s="1248" t="s">
        <v>7</v>
      </c>
      <c r="CO50" s="1248"/>
      <c r="CP50" s="1248"/>
      <c r="CQ50" s="1248"/>
      <c r="CR50" s="1248"/>
      <c r="CS50" s="1248"/>
      <c r="CT50" s="1248"/>
      <c r="CU50" s="1248"/>
      <c r="CV50" s="1248" t="s">
        <v>8</v>
      </c>
      <c r="CW50" s="1248"/>
      <c r="CX50" s="1248"/>
      <c r="CY50" s="1248"/>
      <c r="CZ50" s="1248"/>
      <c r="DA50" s="1248"/>
      <c r="DB50" s="1248"/>
      <c r="DC50" s="1248"/>
    </row>
    <row r="51" spans="1:109" ht="13.5" customHeight="1" x14ac:dyDescent="0.15">
      <c r="B51" s="12"/>
      <c r="G51" s="1249"/>
      <c r="H51" s="1249"/>
      <c r="I51" s="1252"/>
      <c r="J51" s="1252"/>
      <c r="K51" s="1250"/>
      <c r="L51" s="1250"/>
      <c r="M51" s="1250"/>
      <c r="N51" s="1250"/>
      <c r="AM51" s="21"/>
      <c r="AN51" s="1251" t="s">
        <v>9</v>
      </c>
      <c r="AO51" s="1251"/>
      <c r="AP51" s="1251"/>
      <c r="AQ51" s="1251"/>
      <c r="AR51" s="1251"/>
      <c r="AS51" s="1251"/>
      <c r="AT51" s="1251"/>
      <c r="AU51" s="1251"/>
      <c r="AV51" s="1251"/>
      <c r="AW51" s="1251"/>
      <c r="AX51" s="1251"/>
      <c r="AY51" s="1251"/>
      <c r="AZ51" s="1251"/>
      <c r="BA51" s="1251"/>
      <c r="BB51" s="1251" t="s">
        <v>10</v>
      </c>
      <c r="BC51" s="1251"/>
      <c r="BD51" s="1251"/>
      <c r="BE51" s="1251"/>
      <c r="BF51" s="1251"/>
      <c r="BG51" s="1251"/>
      <c r="BH51" s="1251"/>
      <c r="BI51" s="1251"/>
      <c r="BJ51" s="1251"/>
      <c r="BK51" s="1251"/>
      <c r="BL51" s="1251"/>
      <c r="BM51" s="1251"/>
      <c r="BN51" s="1251"/>
      <c r="BO51" s="1251"/>
      <c r="BP51" s="1233"/>
      <c r="BQ51" s="1234"/>
      <c r="BR51" s="1234"/>
      <c r="BS51" s="1234"/>
      <c r="BT51" s="1234"/>
      <c r="BU51" s="1234"/>
      <c r="BV51" s="1234"/>
      <c r="BW51" s="1234"/>
      <c r="BX51" s="1233"/>
      <c r="BY51" s="1234"/>
      <c r="BZ51" s="1234"/>
      <c r="CA51" s="1234"/>
      <c r="CB51" s="1234"/>
      <c r="CC51" s="1234"/>
      <c r="CD51" s="1234"/>
      <c r="CE51" s="1234"/>
      <c r="CF51" s="1234">
        <v>75.099999999999994</v>
      </c>
      <c r="CG51" s="1234"/>
      <c r="CH51" s="1234"/>
      <c r="CI51" s="1234"/>
      <c r="CJ51" s="1234"/>
      <c r="CK51" s="1234"/>
      <c r="CL51" s="1234"/>
      <c r="CM51" s="1234"/>
      <c r="CN51" s="1234">
        <v>73.099999999999994</v>
      </c>
      <c r="CO51" s="1234"/>
      <c r="CP51" s="1234"/>
      <c r="CQ51" s="1234"/>
      <c r="CR51" s="1234"/>
      <c r="CS51" s="1234"/>
      <c r="CT51" s="1234"/>
      <c r="CU51" s="1234"/>
      <c r="CV51" s="1233"/>
      <c r="CW51" s="1234"/>
      <c r="CX51" s="1234"/>
      <c r="CY51" s="1234"/>
      <c r="CZ51" s="1234"/>
      <c r="DA51" s="1234"/>
      <c r="DB51" s="1234"/>
      <c r="DC51" s="1234"/>
    </row>
    <row r="52" spans="1:109" x14ac:dyDescent="0.15">
      <c r="B52" s="12"/>
      <c r="G52" s="1249"/>
      <c r="H52" s="1249"/>
      <c r="I52" s="1252"/>
      <c r="J52" s="1252"/>
      <c r="K52" s="1250"/>
      <c r="L52" s="1250"/>
      <c r="M52" s="1250"/>
      <c r="N52" s="1250"/>
      <c r="AM52" s="21"/>
      <c r="AN52" s="1251"/>
      <c r="AO52" s="1251"/>
      <c r="AP52" s="1251"/>
      <c r="AQ52" s="1251"/>
      <c r="AR52" s="1251"/>
      <c r="AS52" s="1251"/>
      <c r="AT52" s="1251"/>
      <c r="AU52" s="1251"/>
      <c r="AV52" s="1251"/>
      <c r="AW52" s="1251"/>
      <c r="AX52" s="1251"/>
      <c r="AY52" s="1251"/>
      <c r="AZ52" s="1251"/>
      <c r="BA52" s="1251"/>
      <c r="BB52" s="1251"/>
      <c r="BC52" s="1251"/>
      <c r="BD52" s="1251"/>
      <c r="BE52" s="1251"/>
      <c r="BF52" s="1251"/>
      <c r="BG52" s="1251"/>
      <c r="BH52" s="1251"/>
      <c r="BI52" s="1251"/>
      <c r="BJ52" s="1251"/>
      <c r="BK52" s="1251"/>
      <c r="BL52" s="1251"/>
      <c r="BM52" s="1251"/>
      <c r="BN52" s="1251"/>
      <c r="BO52" s="1251"/>
      <c r="BP52" s="1234"/>
      <c r="BQ52" s="1234"/>
      <c r="BR52" s="1234"/>
      <c r="BS52" s="1234"/>
      <c r="BT52" s="1234"/>
      <c r="BU52" s="1234"/>
      <c r="BV52" s="1234"/>
      <c r="BW52" s="1234"/>
      <c r="BX52" s="1234"/>
      <c r="BY52" s="1234"/>
      <c r="BZ52" s="1234"/>
      <c r="CA52" s="1234"/>
      <c r="CB52" s="1234"/>
      <c r="CC52" s="1234"/>
      <c r="CD52" s="1234"/>
      <c r="CE52" s="1234"/>
      <c r="CF52" s="1234"/>
      <c r="CG52" s="1234"/>
      <c r="CH52" s="1234"/>
      <c r="CI52" s="1234"/>
      <c r="CJ52" s="1234"/>
      <c r="CK52" s="1234"/>
      <c r="CL52" s="1234"/>
      <c r="CM52" s="1234"/>
      <c r="CN52" s="1234"/>
      <c r="CO52" s="1234"/>
      <c r="CP52" s="1234"/>
      <c r="CQ52" s="1234"/>
      <c r="CR52" s="1234"/>
      <c r="CS52" s="1234"/>
      <c r="CT52" s="1234"/>
      <c r="CU52" s="1234"/>
      <c r="CV52" s="1234"/>
      <c r="CW52" s="1234"/>
      <c r="CX52" s="1234"/>
      <c r="CY52" s="1234"/>
      <c r="CZ52" s="1234"/>
      <c r="DA52" s="1234"/>
      <c r="DB52" s="1234"/>
      <c r="DC52" s="1234"/>
    </row>
    <row r="53" spans="1:109" x14ac:dyDescent="0.15">
      <c r="A53" s="20"/>
      <c r="B53" s="12"/>
      <c r="G53" s="1249"/>
      <c r="H53" s="1249"/>
      <c r="I53" s="1244"/>
      <c r="J53" s="1244"/>
      <c r="K53" s="1250"/>
      <c r="L53" s="1250"/>
      <c r="M53" s="1250"/>
      <c r="N53" s="1250"/>
      <c r="AM53" s="21"/>
      <c r="AN53" s="1251"/>
      <c r="AO53" s="1251"/>
      <c r="AP53" s="1251"/>
      <c r="AQ53" s="1251"/>
      <c r="AR53" s="1251"/>
      <c r="AS53" s="1251"/>
      <c r="AT53" s="1251"/>
      <c r="AU53" s="1251"/>
      <c r="AV53" s="1251"/>
      <c r="AW53" s="1251"/>
      <c r="AX53" s="1251"/>
      <c r="AY53" s="1251"/>
      <c r="AZ53" s="1251"/>
      <c r="BA53" s="1251"/>
      <c r="BB53" s="1251" t="s">
        <v>11</v>
      </c>
      <c r="BC53" s="1251"/>
      <c r="BD53" s="1251"/>
      <c r="BE53" s="1251"/>
      <c r="BF53" s="1251"/>
      <c r="BG53" s="1251"/>
      <c r="BH53" s="1251"/>
      <c r="BI53" s="1251"/>
      <c r="BJ53" s="1251"/>
      <c r="BK53" s="1251"/>
      <c r="BL53" s="1251"/>
      <c r="BM53" s="1251"/>
      <c r="BN53" s="1251"/>
      <c r="BO53" s="1251"/>
      <c r="BP53" s="1233"/>
      <c r="BQ53" s="1234"/>
      <c r="BR53" s="1234"/>
      <c r="BS53" s="1234"/>
      <c r="BT53" s="1234"/>
      <c r="BU53" s="1234"/>
      <c r="BV53" s="1234"/>
      <c r="BW53" s="1234"/>
      <c r="BX53" s="1233"/>
      <c r="BY53" s="1234"/>
      <c r="BZ53" s="1234"/>
      <c r="CA53" s="1234"/>
      <c r="CB53" s="1234"/>
      <c r="CC53" s="1234"/>
      <c r="CD53" s="1234"/>
      <c r="CE53" s="1234"/>
      <c r="CF53" s="1234">
        <v>57.2</v>
      </c>
      <c r="CG53" s="1234"/>
      <c r="CH53" s="1234"/>
      <c r="CI53" s="1234"/>
      <c r="CJ53" s="1234"/>
      <c r="CK53" s="1234"/>
      <c r="CL53" s="1234"/>
      <c r="CM53" s="1234"/>
      <c r="CN53" s="1234">
        <v>60</v>
      </c>
      <c r="CO53" s="1234"/>
      <c r="CP53" s="1234"/>
      <c r="CQ53" s="1234"/>
      <c r="CR53" s="1234"/>
      <c r="CS53" s="1234"/>
      <c r="CT53" s="1234"/>
      <c r="CU53" s="1234"/>
      <c r="CV53" s="1233"/>
      <c r="CW53" s="1234"/>
      <c r="CX53" s="1234"/>
      <c r="CY53" s="1234"/>
      <c r="CZ53" s="1234"/>
      <c r="DA53" s="1234"/>
      <c r="DB53" s="1234"/>
      <c r="DC53" s="1234"/>
    </row>
    <row r="54" spans="1:109" x14ac:dyDescent="0.15">
      <c r="A54" s="20"/>
      <c r="B54" s="12"/>
      <c r="G54" s="1249"/>
      <c r="H54" s="1249"/>
      <c r="I54" s="1244"/>
      <c r="J54" s="1244"/>
      <c r="K54" s="1250"/>
      <c r="L54" s="1250"/>
      <c r="M54" s="1250"/>
      <c r="N54" s="1250"/>
      <c r="AM54" s="21"/>
      <c r="AN54" s="1251"/>
      <c r="AO54" s="1251"/>
      <c r="AP54" s="1251"/>
      <c r="AQ54" s="1251"/>
      <c r="AR54" s="1251"/>
      <c r="AS54" s="1251"/>
      <c r="AT54" s="1251"/>
      <c r="AU54" s="1251"/>
      <c r="AV54" s="1251"/>
      <c r="AW54" s="1251"/>
      <c r="AX54" s="1251"/>
      <c r="AY54" s="1251"/>
      <c r="AZ54" s="1251"/>
      <c r="BA54" s="1251"/>
      <c r="BB54" s="1251"/>
      <c r="BC54" s="1251"/>
      <c r="BD54" s="1251"/>
      <c r="BE54" s="1251"/>
      <c r="BF54" s="1251"/>
      <c r="BG54" s="1251"/>
      <c r="BH54" s="1251"/>
      <c r="BI54" s="1251"/>
      <c r="BJ54" s="1251"/>
      <c r="BK54" s="1251"/>
      <c r="BL54" s="1251"/>
      <c r="BM54" s="1251"/>
      <c r="BN54" s="1251"/>
      <c r="BO54" s="1251"/>
      <c r="BP54" s="1234"/>
      <c r="BQ54" s="1234"/>
      <c r="BR54" s="1234"/>
      <c r="BS54" s="1234"/>
      <c r="BT54" s="1234"/>
      <c r="BU54" s="1234"/>
      <c r="BV54" s="1234"/>
      <c r="BW54" s="1234"/>
      <c r="BX54" s="1234"/>
      <c r="BY54" s="1234"/>
      <c r="BZ54" s="1234"/>
      <c r="CA54" s="1234"/>
      <c r="CB54" s="1234"/>
      <c r="CC54" s="1234"/>
      <c r="CD54" s="1234"/>
      <c r="CE54" s="1234"/>
      <c r="CF54" s="1234"/>
      <c r="CG54" s="1234"/>
      <c r="CH54" s="1234"/>
      <c r="CI54" s="1234"/>
      <c r="CJ54" s="1234"/>
      <c r="CK54" s="1234"/>
      <c r="CL54" s="1234"/>
      <c r="CM54" s="1234"/>
      <c r="CN54" s="1234"/>
      <c r="CO54" s="1234"/>
      <c r="CP54" s="1234"/>
      <c r="CQ54" s="1234"/>
      <c r="CR54" s="1234"/>
      <c r="CS54" s="1234"/>
      <c r="CT54" s="1234"/>
      <c r="CU54" s="1234"/>
      <c r="CV54" s="1234"/>
      <c r="CW54" s="1234"/>
      <c r="CX54" s="1234"/>
      <c r="CY54" s="1234"/>
      <c r="CZ54" s="1234"/>
      <c r="DA54" s="1234"/>
      <c r="DB54" s="1234"/>
      <c r="DC54" s="1234"/>
    </row>
    <row r="55" spans="1:109" x14ac:dyDescent="0.15">
      <c r="A55" s="20"/>
      <c r="B55" s="12"/>
      <c r="G55" s="1244"/>
      <c r="H55" s="1244"/>
      <c r="I55" s="1244"/>
      <c r="J55" s="1244"/>
      <c r="K55" s="1250"/>
      <c r="L55" s="1250"/>
      <c r="M55" s="1250"/>
      <c r="N55" s="1250"/>
      <c r="AN55" s="1248" t="s">
        <v>12</v>
      </c>
      <c r="AO55" s="1248"/>
      <c r="AP55" s="1248"/>
      <c r="AQ55" s="1248"/>
      <c r="AR55" s="1248"/>
      <c r="AS55" s="1248"/>
      <c r="AT55" s="1248"/>
      <c r="AU55" s="1248"/>
      <c r="AV55" s="1248"/>
      <c r="AW55" s="1248"/>
      <c r="AX55" s="1248"/>
      <c r="AY55" s="1248"/>
      <c r="AZ55" s="1248"/>
      <c r="BA55" s="1248"/>
      <c r="BB55" s="1251" t="s">
        <v>10</v>
      </c>
      <c r="BC55" s="1251"/>
      <c r="BD55" s="1251"/>
      <c r="BE55" s="1251"/>
      <c r="BF55" s="1251"/>
      <c r="BG55" s="1251"/>
      <c r="BH55" s="1251"/>
      <c r="BI55" s="1251"/>
      <c r="BJ55" s="1251"/>
      <c r="BK55" s="1251"/>
      <c r="BL55" s="1251"/>
      <c r="BM55" s="1251"/>
      <c r="BN55" s="1251"/>
      <c r="BO55" s="1251"/>
      <c r="BP55" s="1233"/>
      <c r="BQ55" s="1234"/>
      <c r="BR55" s="1234"/>
      <c r="BS55" s="1234"/>
      <c r="BT55" s="1234"/>
      <c r="BU55" s="1234"/>
      <c r="BV55" s="1234"/>
      <c r="BW55" s="1234"/>
      <c r="BX55" s="1233"/>
      <c r="BY55" s="1234"/>
      <c r="BZ55" s="1234"/>
      <c r="CA55" s="1234"/>
      <c r="CB55" s="1234"/>
      <c r="CC55" s="1234"/>
      <c r="CD55" s="1234"/>
      <c r="CE55" s="1234"/>
      <c r="CF55" s="1234">
        <v>20.2</v>
      </c>
      <c r="CG55" s="1234"/>
      <c r="CH55" s="1234"/>
      <c r="CI55" s="1234"/>
      <c r="CJ55" s="1234"/>
      <c r="CK55" s="1234"/>
      <c r="CL55" s="1234"/>
      <c r="CM55" s="1234"/>
      <c r="CN55" s="1234">
        <v>38.5</v>
      </c>
      <c r="CO55" s="1234"/>
      <c r="CP55" s="1234"/>
      <c r="CQ55" s="1234"/>
      <c r="CR55" s="1234"/>
      <c r="CS55" s="1234"/>
      <c r="CT55" s="1234"/>
      <c r="CU55" s="1234"/>
      <c r="CV55" s="1233"/>
      <c r="CW55" s="1234"/>
      <c r="CX55" s="1234"/>
      <c r="CY55" s="1234"/>
      <c r="CZ55" s="1234"/>
      <c r="DA55" s="1234"/>
      <c r="DB55" s="1234"/>
      <c r="DC55" s="1234"/>
    </row>
    <row r="56" spans="1:109" x14ac:dyDescent="0.15">
      <c r="A56" s="20"/>
      <c r="B56" s="12"/>
      <c r="G56" s="1244"/>
      <c r="H56" s="1244"/>
      <c r="I56" s="1244"/>
      <c r="J56" s="1244"/>
      <c r="K56" s="1250"/>
      <c r="L56" s="1250"/>
      <c r="M56" s="1250"/>
      <c r="N56" s="1250"/>
      <c r="AN56" s="1248"/>
      <c r="AO56" s="1248"/>
      <c r="AP56" s="1248"/>
      <c r="AQ56" s="1248"/>
      <c r="AR56" s="1248"/>
      <c r="AS56" s="1248"/>
      <c r="AT56" s="1248"/>
      <c r="AU56" s="1248"/>
      <c r="AV56" s="1248"/>
      <c r="AW56" s="1248"/>
      <c r="AX56" s="1248"/>
      <c r="AY56" s="1248"/>
      <c r="AZ56" s="1248"/>
      <c r="BA56" s="1248"/>
      <c r="BB56" s="1251"/>
      <c r="BC56" s="1251"/>
      <c r="BD56" s="1251"/>
      <c r="BE56" s="1251"/>
      <c r="BF56" s="1251"/>
      <c r="BG56" s="1251"/>
      <c r="BH56" s="1251"/>
      <c r="BI56" s="1251"/>
      <c r="BJ56" s="1251"/>
      <c r="BK56" s="1251"/>
      <c r="BL56" s="1251"/>
      <c r="BM56" s="1251"/>
      <c r="BN56" s="1251"/>
      <c r="BO56" s="1251"/>
      <c r="BP56" s="1234"/>
      <c r="BQ56" s="1234"/>
      <c r="BR56" s="1234"/>
      <c r="BS56" s="1234"/>
      <c r="BT56" s="1234"/>
      <c r="BU56" s="1234"/>
      <c r="BV56" s="1234"/>
      <c r="BW56" s="1234"/>
      <c r="BX56" s="1234"/>
      <c r="BY56" s="1234"/>
      <c r="BZ56" s="1234"/>
      <c r="CA56" s="1234"/>
      <c r="CB56" s="1234"/>
      <c r="CC56" s="1234"/>
      <c r="CD56" s="1234"/>
      <c r="CE56" s="1234"/>
      <c r="CF56" s="1234"/>
      <c r="CG56" s="1234"/>
      <c r="CH56" s="1234"/>
      <c r="CI56" s="1234"/>
      <c r="CJ56" s="1234"/>
      <c r="CK56" s="1234"/>
      <c r="CL56" s="1234"/>
      <c r="CM56" s="1234"/>
      <c r="CN56" s="1234"/>
      <c r="CO56" s="1234"/>
      <c r="CP56" s="1234"/>
      <c r="CQ56" s="1234"/>
      <c r="CR56" s="1234"/>
      <c r="CS56" s="1234"/>
      <c r="CT56" s="1234"/>
      <c r="CU56" s="1234"/>
      <c r="CV56" s="1234"/>
      <c r="CW56" s="1234"/>
      <c r="CX56" s="1234"/>
      <c r="CY56" s="1234"/>
      <c r="CZ56" s="1234"/>
      <c r="DA56" s="1234"/>
      <c r="DB56" s="1234"/>
      <c r="DC56" s="1234"/>
    </row>
    <row r="57" spans="1:109" s="20" customFormat="1" x14ac:dyDescent="0.15">
      <c r="B57" s="24"/>
      <c r="G57" s="1244"/>
      <c r="H57" s="1244"/>
      <c r="I57" s="1253"/>
      <c r="J57" s="1253"/>
      <c r="K57" s="1250"/>
      <c r="L57" s="1250"/>
      <c r="M57" s="1250"/>
      <c r="N57" s="1250"/>
      <c r="AM57" s="3"/>
      <c r="AN57" s="1248"/>
      <c r="AO57" s="1248"/>
      <c r="AP57" s="1248"/>
      <c r="AQ57" s="1248"/>
      <c r="AR57" s="1248"/>
      <c r="AS57" s="1248"/>
      <c r="AT57" s="1248"/>
      <c r="AU57" s="1248"/>
      <c r="AV57" s="1248"/>
      <c r="AW57" s="1248"/>
      <c r="AX57" s="1248"/>
      <c r="AY57" s="1248"/>
      <c r="AZ57" s="1248"/>
      <c r="BA57" s="1248"/>
      <c r="BB57" s="1251" t="s">
        <v>11</v>
      </c>
      <c r="BC57" s="1251"/>
      <c r="BD57" s="1251"/>
      <c r="BE57" s="1251"/>
      <c r="BF57" s="1251"/>
      <c r="BG57" s="1251"/>
      <c r="BH57" s="1251"/>
      <c r="BI57" s="1251"/>
      <c r="BJ57" s="1251"/>
      <c r="BK57" s="1251"/>
      <c r="BL57" s="1251"/>
      <c r="BM57" s="1251"/>
      <c r="BN57" s="1251"/>
      <c r="BO57" s="1251"/>
      <c r="BP57" s="1233"/>
      <c r="BQ57" s="1234"/>
      <c r="BR57" s="1234"/>
      <c r="BS57" s="1234"/>
      <c r="BT57" s="1234"/>
      <c r="BU57" s="1234"/>
      <c r="BV57" s="1234"/>
      <c r="BW57" s="1234"/>
      <c r="BX57" s="1233"/>
      <c r="BY57" s="1234"/>
      <c r="BZ57" s="1234"/>
      <c r="CA57" s="1234"/>
      <c r="CB57" s="1234"/>
      <c r="CC57" s="1234"/>
      <c r="CD57" s="1234"/>
      <c r="CE57" s="1234"/>
      <c r="CF57" s="1234">
        <v>55.8</v>
      </c>
      <c r="CG57" s="1234"/>
      <c r="CH57" s="1234"/>
      <c r="CI57" s="1234"/>
      <c r="CJ57" s="1234"/>
      <c r="CK57" s="1234"/>
      <c r="CL57" s="1234"/>
      <c r="CM57" s="1234"/>
      <c r="CN57" s="1234">
        <v>57.6</v>
      </c>
      <c r="CO57" s="1234"/>
      <c r="CP57" s="1234"/>
      <c r="CQ57" s="1234"/>
      <c r="CR57" s="1234"/>
      <c r="CS57" s="1234"/>
      <c r="CT57" s="1234"/>
      <c r="CU57" s="1234"/>
      <c r="CV57" s="1233"/>
      <c r="CW57" s="1234"/>
      <c r="CX57" s="1234"/>
      <c r="CY57" s="1234"/>
      <c r="CZ57" s="1234"/>
      <c r="DA57" s="1234"/>
      <c r="DB57" s="1234"/>
      <c r="DC57" s="1234"/>
      <c r="DD57" s="25"/>
      <c r="DE57" s="24"/>
    </row>
    <row r="58" spans="1:109" s="20" customFormat="1" x14ac:dyDescent="0.15">
      <c r="A58" s="3"/>
      <c r="B58" s="24"/>
      <c r="G58" s="1244"/>
      <c r="H58" s="1244"/>
      <c r="I58" s="1253"/>
      <c r="J58" s="1253"/>
      <c r="K58" s="1250"/>
      <c r="L58" s="1250"/>
      <c r="M58" s="1250"/>
      <c r="N58" s="1250"/>
      <c r="AM58" s="3"/>
      <c r="AN58" s="1248"/>
      <c r="AO58" s="1248"/>
      <c r="AP58" s="1248"/>
      <c r="AQ58" s="1248"/>
      <c r="AR58" s="1248"/>
      <c r="AS58" s="1248"/>
      <c r="AT58" s="1248"/>
      <c r="AU58" s="1248"/>
      <c r="AV58" s="1248"/>
      <c r="AW58" s="1248"/>
      <c r="AX58" s="1248"/>
      <c r="AY58" s="1248"/>
      <c r="AZ58" s="1248"/>
      <c r="BA58" s="1248"/>
      <c r="BB58" s="1251"/>
      <c r="BC58" s="1251"/>
      <c r="BD58" s="1251"/>
      <c r="BE58" s="1251"/>
      <c r="BF58" s="1251"/>
      <c r="BG58" s="1251"/>
      <c r="BH58" s="1251"/>
      <c r="BI58" s="1251"/>
      <c r="BJ58" s="1251"/>
      <c r="BK58" s="1251"/>
      <c r="BL58" s="1251"/>
      <c r="BM58" s="1251"/>
      <c r="BN58" s="1251"/>
      <c r="BO58" s="1251"/>
      <c r="BP58" s="1234"/>
      <c r="BQ58" s="1234"/>
      <c r="BR58" s="1234"/>
      <c r="BS58" s="1234"/>
      <c r="BT58" s="1234"/>
      <c r="BU58" s="1234"/>
      <c r="BV58" s="1234"/>
      <c r="BW58" s="1234"/>
      <c r="BX58" s="1234"/>
      <c r="BY58" s="1234"/>
      <c r="BZ58" s="1234"/>
      <c r="CA58" s="1234"/>
      <c r="CB58" s="1234"/>
      <c r="CC58" s="1234"/>
      <c r="CD58" s="1234"/>
      <c r="CE58" s="1234"/>
      <c r="CF58" s="1234"/>
      <c r="CG58" s="1234"/>
      <c r="CH58" s="1234"/>
      <c r="CI58" s="1234"/>
      <c r="CJ58" s="1234"/>
      <c r="CK58" s="1234"/>
      <c r="CL58" s="1234"/>
      <c r="CM58" s="1234"/>
      <c r="CN58" s="1234"/>
      <c r="CO58" s="1234"/>
      <c r="CP58" s="1234"/>
      <c r="CQ58" s="1234"/>
      <c r="CR58" s="1234"/>
      <c r="CS58" s="1234"/>
      <c r="CT58" s="1234"/>
      <c r="CU58" s="1234"/>
      <c r="CV58" s="1234"/>
      <c r="CW58" s="1234"/>
      <c r="CX58" s="1234"/>
      <c r="CY58" s="1234"/>
      <c r="CZ58" s="1234"/>
      <c r="DA58" s="1234"/>
      <c r="DB58" s="1234"/>
      <c r="DC58" s="1234"/>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54" t="s">
        <v>18</v>
      </c>
      <c r="AO65" s="1236"/>
      <c r="AP65" s="1236"/>
      <c r="AQ65" s="1236"/>
      <c r="AR65" s="1236"/>
      <c r="AS65" s="1236"/>
      <c r="AT65" s="1236"/>
      <c r="AU65" s="1236"/>
      <c r="AV65" s="1236"/>
      <c r="AW65" s="1236"/>
      <c r="AX65" s="1236"/>
      <c r="AY65" s="1236"/>
      <c r="AZ65" s="1236"/>
      <c r="BA65" s="1236"/>
      <c r="BB65" s="1236"/>
      <c r="BC65" s="1236"/>
      <c r="BD65" s="1236"/>
      <c r="BE65" s="1236"/>
      <c r="BF65" s="1236"/>
      <c r="BG65" s="1236"/>
      <c r="BH65" s="1236"/>
      <c r="BI65" s="1236"/>
      <c r="BJ65" s="1236"/>
      <c r="BK65" s="1236"/>
      <c r="BL65" s="1236"/>
      <c r="BM65" s="1236"/>
      <c r="BN65" s="1236"/>
      <c r="BO65" s="1236"/>
      <c r="BP65" s="1236"/>
      <c r="BQ65" s="1236"/>
      <c r="BR65" s="1236"/>
      <c r="BS65" s="1236"/>
      <c r="BT65" s="1236"/>
      <c r="BU65" s="1236"/>
      <c r="BV65" s="1236"/>
      <c r="BW65" s="1236"/>
      <c r="BX65" s="1236"/>
      <c r="BY65" s="1236"/>
      <c r="BZ65" s="1236"/>
      <c r="CA65" s="1236"/>
      <c r="CB65" s="1236"/>
      <c r="CC65" s="1236"/>
      <c r="CD65" s="1236"/>
      <c r="CE65" s="1236"/>
      <c r="CF65" s="1236"/>
      <c r="CG65" s="1236"/>
      <c r="CH65" s="1236"/>
      <c r="CI65" s="1236"/>
      <c r="CJ65" s="1236"/>
      <c r="CK65" s="1236"/>
      <c r="CL65" s="1236"/>
      <c r="CM65" s="1236"/>
      <c r="CN65" s="1236"/>
      <c r="CO65" s="1236"/>
      <c r="CP65" s="1236"/>
      <c r="CQ65" s="1236"/>
      <c r="CR65" s="1236"/>
      <c r="CS65" s="1236"/>
      <c r="CT65" s="1236"/>
      <c r="CU65" s="1236"/>
      <c r="CV65" s="1236"/>
      <c r="CW65" s="1236"/>
      <c r="CX65" s="1236"/>
      <c r="CY65" s="1236"/>
      <c r="CZ65" s="1236"/>
      <c r="DA65" s="1236"/>
      <c r="DB65" s="1236"/>
      <c r="DC65" s="1237"/>
    </row>
    <row r="66" spans="2:107" x14ac:dyDescent="0.15">
      <c r="B66" s="12"/>
      <c r="AN66" s="1238"/>
      <c r="AO66" s="1239"/>
      <c r="AP66" s="1239"/>
      <c r="AQ66" s="1239"/>
      <c r="AR66" s="1239"/>
      <c r="AS66" s="1239"/>
      <c r="AT66" s="1239"/>
      <c r="AU66" s="1239"/>
      <c r="AV66" s="1239"/>
      <c r="AW66" s="1239"/>
      <c r="AX66" s="1239"/>
      <c r="AY66" s="1239"/>
      <c r="AZ66" s="1239"/>
      <c r="BA66" s="1239"/>
      <c r="BB66" s="1239"/>
      <c r="BC66" s="1239"/>
      <c r="BD66" s="1239"/>
      <c r="BE66" s="1239"/>
      <c r="BF66" s="1239"/>
      <c r="BG66" s="1239"/>
      <c r="BH66" s="1239"/>
      <c r="BI66" s="1239"/>
      <c r="BJ66" s="1239"/>
      <c r="BK66" s="1239"/>
      <c r="BL66" s="1239"/>
      <c r="BM66" s="1239"/>
      <c r="BN66" s="1239"/>
      <c r="BO66" s="1239"/>
      <c r="BP66" s="1239"/>
      <c r="BQ66" s="1239"/>
      <c r="BR66" s="1239"/>
      <c r="BS66" s="1239"/>
      <c r="BT66" s="1239"/>
      <c r="BU66" s="1239"/>
      <c r="BV66" s="1239"/>
      <c r="BW66" s="1239"/>
      <c r="BX66" s="1239"/>
      <c r="BY66" s="1239"/>
      <c r="BZ66" s="1239"/>
      <c r="CA66" s="1239"/>
      <c r="CB66" s="1239"/>
      <c r="CC66" s="1239"/>
      <c r="CD66" s="1239"/>
      <c r="CE66" s="1239"/>
      <c r="CF66" s="1239"/>
      <c r="CG66" s="1239"/>
      <c r="CH66" s="1239"/>
      <c r="CI66" s="1239"/>
      <c r="CJ66" s="1239"/>
      <c r="CK66" s="1239"/>
      <c r="CL66" s="1239"/>
      <c r="CM66" s="1239"/>
      <c r="CN66" s="1239"/>
      <c r="CO66" s="1239"/>
      <c r="CP66" s="1239"/>
      <c r="CQ66" s="1239"/>
      <c r="CR66" s="1239"/>
      <c r="CS66" s="1239"/>
      <c r="CT66" s="1239"/>
      <c r="CU66" s="1239"/>
      <c r="CV66" s="1239"/>
      <c r="CW66" s="1239"/>
      <c r="CX66" s="1239"/>
      <c r="CY66" s="1239"/>
      <c r="CZ66" s="1239"/>
      <c r="DA66" s="1239"/>
      <c r="DB66" s="1239"/>
      <c r="DC66" s="1240"/>
    </row>
    <row r="67" spans="2:107" x14ac:dyDescent="0.15">
      <c r="B67" s="12"/>
      <c r="AN67" s="1238"/>
      <c r="AO67" s="1239"/>
      <c r="AP67" s="1239"/>
      <c r="AQ67" s="1239"/>
      <c r="AR67" s="1239"/>
      <c r="AS67" s="1239"/>
      <c r="AT67" s="1239"/>
      <c r="AU67" s="1239"/>
      <c r="AV67" s="1239"/>
      <c r="AW67" s="1239"/>
      <c r="AX67" s="1239"/>
      <c r="AY67" s="1239"/>
      <c r="AZ67" s="1239"/>
      <c r="BA67" s="1239"/>
      <c r="BB67" s="1239"/>
      <c r="BC67" s="1239"/>
      <c r="BD67" s="1239"/>
      <c r="BE67" s="1239"/>
      <c r="BF67" s="1239"/>
      <c r="BG67" s="1239"/>
      <c r="BH67" s="1239"/>
      <c r="BI67" s="1239"/>
      <c r="BJ67" s="1239"/>
      <c r="BK67" s="1239"/>
      <c r="BL67" s="1239"/>
      <c r="BM67" s="1239"/>
      <c r="BN67" s="1239"/>
      <c r="BO67" s="1239"/>
      <c r="BP67" s="1239"/>
      <c r="BQ67" s="1239"/>
      <c r="BR67" s="1239"/>
      <c r="BS67" s="1239"/>
      <c r="BT67" s="1239"/>
      <c r="BU67" s="1239"/>
      <c r="BV67" s="1239"/>
      <c r="BW67" s="1239"/>
      <c r="BX67" s="1239"/>
      <c r="BY67" s="1239"/>
      <c r="BZ67" s="1239"/>
      <c r="CA67" s="1239"/>
      <c r="CB67" s="1239"/>
      <c r="CC67" s="1239"/>
      <c r="CD67" s="1239"/>
      <c r="CE67" s="1239"/>
      <c r="CF67" s="1239"/>
      <c r="CG67" s="1239"/>
      <c r="CH67" s="1239"/>
      <c r="CI67" s="1239"/>
      <c r="CJ67" s="1239"/>
      <c r="CK67" s="1239"/>
      <c r="CL67" s="1239"/>
      <c r="CM67" s="1239"/>
      <c r="CN67" s="1239"/>
      <c r="CO67" s="1239"/>
      <c r="CP67" s="1239"/>
      <c r="CQ67" s="1239"/>
      <c r="CR67" s="1239"/>
      <c r="CS67" s="1239"/>
      <c r="CT67" s="1239"/>
      <c r="CU67" s="1239"/>
      <c r="CV67" s="1239"/>
      <c r="CW67" s="1239"/>
      <c r="CX67" s="1239"/>
      <c r="CY67" s="1239"/>
      <c r="CZ67" s="1239"/>
      <c r="DA67" s="1239"/>
      <c r="DB67" s="1239"/>
      <c r="DC67" s="1240"/>
    </row>
    <row r="68" spans="2:107" x14ac:dyDescent="0.15">
      <c r="B68" s="12"/>
      <c r="AN68" s="1238"/>
      <c r="AO68" s="1239"/>
      <c r="AP68" s="1239"/>
      <c r="AQ68" s="1239"/>
      <c r="AR68" s="1239"/>
      <c r="AS68" s="1239"/>
      <c r="AT68" s="1239"/>
      <c r="AU68" s="1239"/>
      <c r="AV68" s="1239"/>
      <c r="AW68" s="1239"/>
      <c r="AX68" s="1239"/>
      <c r="AY68" s="1239"/>
      <c r="AZ68" s="1239"/>
      <c r="BA68" s="1239"/>
      <c r="BB68" s="1239"/>
      <c r="BC68" s="1239"/>
      <c r="BD68" s="1239"/>
      <c r="BE68" s="1239"/>
      <c r="BF68" s="1239"/>
      <c r="BG68" s="1239"/>
      <c r="BH68" s="1239"/>
      <c r="BI68" s="1239"/>
      <c r="BJ68" s="1239"/>
      <c r="BK68" s="1239"/>
      <c r="BL68" s="1239"/>
      <c r="BM68" s="1239"/>
      <c r="BN68" s="1239"/>
      <c r="BO68" s="1239"/>
      <c r="BP68" s="1239"/>
      <c r="BQ68" s="1239"/>
      <c r="BR68" s="1239"/>
      <c r="BS68" s="1239"/>
      <c r="BT68" s="1239"/>
      <c r="BU68" s="1239"/>
      <c r="BV68" s="1239"/>
      <c r="BW68" s="1239"/>
      <c r="BX68" s="1239"/>
      <c r="BY68" s="1239"/>
      <c r="BZ68" s="1239"/>
      <c r="CA68" s="1239"/>
      <c r="CB68" s="1239"/>
      <c r="CC68" s="1239"/>
      <c r="CD68" s="1239"/>
      <c r="CE68" s="1239"/>
      <c r="CF68" s="1239"/>
      <c r="CG68" s="1239"/>
      <c r="CH68" s="1239"/>
      <c r="CI68" s="1239"/>
      <c r="CJ68" s="1239"/>
      <c r="CK68" s="1239"/>
      <c r="CL68" s="1239"/>
      <c r="CM68" s="1239"/>
      <c r="CN68" s="1239"/>
      <c r="CO68" s="1239"/>
      <c r="CP68" s="1239"/>
      <c r="CQ68" s="1239"/>
      <c r="CR68" s="1239"/>
      <c r="CS68" s="1239"/>
      <c r="CT68" s="1239"/>
      <c r="CU68" s="1239"/>
      <c r="CV68" s="1239"/>
      <c r="CW68" s="1239"/>
      <c r="CX68" s="1239"/>
      <c r="CY68" s="1239"/>
      <c r="CZ68" s="1239"/>
      <c r="DA68" s="1239"/>
      <c r="DB68" s="1239"/>
      <c r="DC68" s="1240"/>
    </row>
    <row r="69" spans="2:107" x14ac:dyDescent="0.15">
      <c r="B69" s="12"/>
      <c r="AN69" s="1241"/>
      <c r="AO69" s="1242"/>
      <c r="AP69" s="1242"/>
      <c r="AQ69" s="1242"/>
      <c r="AR69" s="1242"/>
      <c r="AS69" s="1242"/>
      <c r="AT69" s="1242"/>
      <c r="AU69" s="1242"/>
      <c r="AV69" s="1242"/>
      <c r="AW69" s="1242"/>
      <c r="AX69" s="1242"/>
      <c r="AY69" s="1242"/>
      <c r="AZ69" s="1242"/>
      <c r="BA69" s="1242"/>
      <c r="BB69" s="1242"/>
      <c r="BC69" s="1242"/>
      <c r="BD69" s="1242"/>
      <c r="BE69" s="1242"/>
      <c r="BF69" s="1242"/>
      <c r="BG69" s="1242"/>
      <c r="BH69" s="1242"/>
      <c r="BI69" s="1242"/>
      <c r="BJ69" s="1242"/>
      <c r="BK69" s="1242"/>
      <c r="BL69" s="1242"/>
      <c r="BM69" s="1242"/>
      <c r="BN69" s="1242"/>
      <c r="BO69" s="1242"/>
      <c r="BP69" s="1242"/>
      <c r="BQ69" s="1242"/>
      <c r="BR69" s="1242"/>
      <c r="BS69" s="1242"/>
      <c r="BT69" s="1242"/>
      <c r="BU69" s="1242"/>
      <c r="BV69" s="1242"/>
      <c r="BW69" s="1242"/>
      <c r="BX69" s="1242"/>
      <c r="BY69" s="1242"/>
      <c r="BZ69" s="1242"/>
      <c r="CA69" s="1242"/>
      <c r="CB69" s="1242"/>
      <c r="CC69" s="1242"/>
      <c r="CD69" s="1242"/>
      <c r="CE69" s="1242"/>
      <c r="CF69" s="1242"/>
      <c r="CG69" s="1242"/>
      <c r="CH69" s="1242"/>
      <c r="CI69" s="1242"/>
      <c r="CJ69" s="1242"/>
      <c r="CK69" s="1242"/>
      <c r="CL69" s="1242"/>
      <c r="CM69" s="1242"/>
      <c r="CN69" s="1242"/>
      <c r="CO69" s="1242"/>
      <c r="CP69" s="1242"/>
      <c r="CQ69" s="1242"/>
      <c r="CR69" s="1242"/>
      <c r="CS69" s="1242"/>
      <c r="CT69" s="1242"/>
      <c r="CU69" s="1242"/>
      <c r="CV69" s="1242"/>
      <c r="CW69" s="1242"/>
      <c r="CX69" s="1242"/>
      <c r="CY69" s="1242"/>
      <c r="CZ69" s="1242"/>
      <c r="DA69" s="1242"/>
      <c r="DB69" s="1242"/>
      <c r="DC69" s="1243"/>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44"/>
      <c r="H72" s="1244"/>
      <c r="I72" s="1244"/>
      <c r="J72" s="1244"/>
      <c r="K72" s="22"/>
      <c r="L72" s="22"/>
      <c r="M72" s="23"/>
      <c r="N72" s="23"/>
      <c r="AN72" s="1245"/>
      <c r="AO72" s="1246"/>
      <c r="AP72" s="1246"/>
      <c r="AQ72" s="1246"/>
      <c r="AR72" s="1246"/>
      <c r="AS72" s="1246"/>
      <c r="AT72" s="1246"/>
      <c r="AU72" s="1246"/>
      <c r="AV72" s="1246"/>
      <c r="AW72" s="1246"/>
      <c r="AX72" s="1246"/>
      <c r="AY72" s="1246"/>
      <c r="AZ72" s="1246"/>
      <c r="BA72" s="1246"/>
      <c r="BB72" s="1246"/>
      <c r="BC72" s="1246"/>
      <c r="BD72" s="1246"/>
      <c r="BE72" s="1246"/>
      <c r="BF72" s="1246"/>
      <c r="BG72" s="1246"/>
      <c r="BH72" s="1246"/>
      <c r="BI72" s="1246"/>
      <c r="BJ72" s="1246"/>
      <c r="BK72" s="1246"/>
      <c r="BL72" s="1246"/>
      <c r="BM72" s="1246"/>
      <c r="BN72" s="1246"/>
      <c r="BO72" s="1247"/>
      <c r="BP72" s="1248" t="s">
        <v>4</v>
      </c>
      <c r="BQ72" s="1248"/>
      <c r="BR72" s="1248"/>
      <c r="BS72" s="1248"/>
      <c r="BT72" s="1248"/>
      <c r="BU72" s="1248"/>
      <c r="BV72" s="1248"/>
      <c r="BW72" s="1248"/>
      <c r="BX72" s="1248" t="s">
        <v>5</v>
      </c>
      <c r="BY72" s="1248"/>
      <c r="BZ72" s="1248"/>
      <c r="CA72" s="1248"/>
      <c r="CB72" s="1248"/>
      <c r="CC72" s="1248"/>
      <c r="CD72" s="1248"/>
      <c r="CE72" s="1248"/>
      <c r="CF72" s="1248" t="s">
        <v>6</v>
      </c>
      <c r="CG72" s="1248"/>
      <c r="CH72" s="1248"/>
      <c r="CI72" s="1248"/>
      <c r="CJ72" s="1248"/>
      <c r="CK72" s="1248"/>
      <c r="CL72" s="1248"/>
      <c r="CM72" s="1248"/>
      <c r="CN72" s="1248" t="s">
        <v>7</v>
      </c>
      <c r="CO72" s="1248"/>
      <c r="CP72" s="1248"/>
      <c r="CQ72" s="1248"/>
      <c r="CR72" s="1248"/>
      <c r="CS72" s="1248"/>
      <c r="CT72" s="1248"/>
      <c r="CU72" s="1248"/>
      <c r="CV72" s="1248" t="s">
        <v>8</v>
      </c>
      <c r="CW72" s="1248"/>
      <c r="CX72" s="1248"/>
      <c r="CY72" s="1248"/>
      <c r="CZ72" s="1248"/>
      <c r="DA72" s="1248"/>
      <c r="DB72" s="1248"/>
      <c r="DC72" s="1248"/>
    </row>
    <row r="73" spans="2:107" x14ac:dyDescent="0.15">
      <c r="B73" s="12"/>
      <c r="G73" s="1249"/>
      <c r="H73" s="1249"/>
      <c r="I73" s="1249"/>
      <c r="J73" s="1249"/>
      <c r="K73" s="1255"/>
      <c r="L73" s="1255"/>
      <c r="M73" s="1255"/>
      <c r="N73" s="1255"/>
      <c r="AM73" s="21"/>
      <c r="AN73" s="1251" t="s">
        <v>9</v>
      </c>
      <c r="AO73" s="1251"/>
      <c r="AP73" s="1251"/>
      <c r="AQ73" s="1251"/>
      <c r="AR73" s="1251"/>
      <c r="AS73" s="1251"/>
      <c r="AT73" s="1251"/>
      <c r="AU73" s="1251"/>
      <c r="AV73" s="1251"/>
      <c r="AW73" s="1251"/>
      <c r="AX73" s="1251"/>
      <c r="AY73" s="1251"/>
      <c r="AZ73" s="1251"/>
      <c r="BA73" s="1251"/>
      <c r="BB73" s="1251" t="s">
        <v>10</v>
      </c>
      <c r="BC73" s="1251"/>
      <c r="BD73" s="1251"/>
      <c r="BE73" s="1251"/>
      <c r="BF73" s="1251"/>
      <c r="BG73" s="1251"/>
      <c r="BH73" s="1251"/>
      <c r="BI73" s="1251"/>
      <c r="BJ73" s="1251"/>
      <c r="BK73" s="1251"/>
      <c r="BL73" s="1251"/>
      <c r="BM73" s="1251"/>
      <c r="BN73" s="1251"/>
      <c r="BO73" s="1251"/>
      <c r="BP73" s="1234">
        <v>88.4</v>
      </c>
      <c r="BQ73" s="1234"/>
      <c r="BR73" s="1234"/>
      <c r="BS73" s="1234"/>
      <c r="BT73" s="1234"/>
      <c r="BU73" s="1234"/>
      <c r="BV73" s="1234"/>
      <c r="BW73" s="1234"/>
      <c r="BX73" s="1234">
        <v>82</v>
      </c>
      <c r="BY73" s="1234"/>
      <c r="BZ73" s="1234"/>
      <c r="CA73" s="1234"/>
      <c r="CB73" s="1234"/>
      <c r="CC73" s="1234"/>
      <c r="CD73" s="1234"/>
      <c r="CE73" s="1234"/>
      <c r="CF73" s="1234">
        <v>75.099999999999994</v>
      </c>
      <c r="CG73" s="1234"/>
      <c r="CH73" s="1234"/>
      <c r="CI73" s="1234"/>
      <c r="CJ73" s="1234"/>
      <c r="CK73" s="1234"/>
      <c r="CL73" s="1234"/>
      <c r="CM73" s="1234"/>
      <c r="CN73" s="1234">
        <v>73.099999999999994</v>
      </c>
      <c r="CO73" s="1234"/>
      <c r="CP73" s="1234"/>
      <c r="CQ73" s="1234"/>
      <c r="CR73" s="1234"/>
      <c r="CS73" s="1234"/>
      <c r="CT73" s="1234"/>
      <c r="CU73" s="1234"/>
      <c r="CV73" s="1234">
        <v>65.599999999999994</v>
      </c>
      <c r="CW73" s="1234"/>
      <c r="CX73" s="1234"/>
      <c r="CY73" s="1234"/>
      <c r="CZ73" s="1234"/>
      <c r="DA73" s="1234"/>
      <c r="DB73" s="1234"/>
      <c r="DC73" s="1234"/>
    </row>
    <row r="74" spans="2:107" x14ac:dyDescent="0.15">
      <c r="B74" s="12"/>
      <c r="G74" s="1249"/>
      <c r="H74" s="1249"/>
      <c r="I74" s="1249"/>
      <c r="J74" s="1249"/>
      <c r="K74" s="1255"/>
      <c r="L74" s="1255"/>
      <c r="M74" s="1255"/>
      <c r="N74" s="1255"/>
      <c r="AM74" s="21"/>
      <c r="AN74" s="1251"/>
      <c r="AO74" s="1251"/>
      <c r="AP74" s="1251"/>
      <c r="AQ74" s="1251"/>
      <c r="AR74" s="1251"/>
      <c r="AS74" s="1251"/>
      <c r="AT74" s="1251"/>
      <c r="AU74" s="1251"/>
      <c r="AV74" s="1251"/>
      <c r="AW74" s="1251"/>
      <c r="AX74" s="1251"/>
      <c r="AY74" s="1251"/>
      <c r="AZ74" s="1251"/>
      <c r="BA74" s="1251"/>
      <c r="BB74" s="1251"/>
      <c r="BC74" s="1251"/>
      <c r="BD74" s="1251"/>
      <c r="BE74" s="1251"/>
      <c r="BF74" s="1251"/>
      <c r="BG74" s="1251"/>
      <c r="BH74" s="1251"/>
      <c r="BI74" s="1251"/>
      <c r="BJ74" s="1251"/>
      <c r="BK74" s="1251"/>
      <c r="BL74" s="1251"/>
      <c r="BM74" s="1251"/>
      <c r="BN74" s="1251"/>
      <c r="BO74" s="1251"/>
      <c r="BP74" s="1234"/>
      <c r="BQ74" s="1234"/>
      <c r="BR74" s="1234"/>
      <c r="BS74" s="1234"/>
      <c r="BT74" s="1234"/>
      <c r="BU74" s="1234"/>
      <c r="BV74" s="1234"/>
      <c r="BW74" s="1234"/>
      <c r="BX74" s="1234"/>
      <c r="BY74" s="1234"/>
      <c r="BZ74" s="1234"/>
      <c r="CA74" s="1234"/>
      <c r="CB74" s="1234"/>
      <c r="CC74" s="1234"/>
      <c r="CD74" s="1234"/>
      <c r="CE74" s="1234"/>
      <c r="CF74" s="1234"/>
      <c r="CG74" s="1234"/>
      <c r="CH74" s="1234"/>
      <c r="CI74" s="1234"/>
      <c r="CJ74" s="1234"/>
      <c r="CK74" s="1234"/>
      <c r="CL74" s="1234"/>
      <c r="CM74" s="1234"/>
      <c r="CN74" s="1234"/>
      <c r="CO74" s="1234"/>
      <c r="CP74" s="1234"/>
      <c r="CQ74" s="1234"/>
      <c r="CR74" s="1234"/>
      <c r="CS74" s="1234"/>
      <c r="CT74" s="1234"/>
      <c r="CU74" s="1234"/>
      <c r="CV74" s="1234"/>
      <c r="CW74" s="1234"/>
      <c r="CX74" s="1234"/>
      <c r="CY74" s="1234"/>
      <c r="CZ74" s="1234"/>
      <c r="DA74" s="1234"/>
      <c r="DB74" s="1234"/>
      <c r="DC74" s="1234"/>
    </row>
    <row r="75" spans="2:107" x14ac:dyDescent="0.15">
      <c r="B75" s="12"/>
      <c r="G75" s="1249"/>
      <c r="H75" s="1249"/>
      <c r="I75" s="1244"/>
      <c r="J75" s="1244"/>
      <c r="K75" s="1250"/>
      <c r="L75" s="1250"/>
      <c r="M75" s="1250"/>
      <c r="N75" s="1250"/>
      <c r="AM75" s="21"/>
      <c r="AN75" s="1251"/>
      <c r="AO75" s="1251"/>
      <c r="AP75" s="1251"/>
      <c r="AQ75" s="1251"/>
      <c r="AR75" s="1251"/>
      <c r="AS75" s="1251"/>
      <c r="AT75" s="1251"/>
      <c r="AU75" s="1251"/>
      <c r="AV75" s="1251"/>
      <c r="AW75" s="1251"/>
      <c r="AX75" s="1251"/>
      <c r="AY75" s="1251"/>
      <c r="AZ75" s="1251"/>
      <c r="BA75" s="1251"/>
      <c r="BB75" s="1251" t="s">
        <v>14</v>
      </c>
      <c r="BC75" s="1251"/>
      <c r="BD75" s="1251"/>
      <c r="BE75" s="1251"/>
      <c r="BF75" s="1251"/>
      <c r="BG75" s="1251"/>
      <c r="BH75" s="1251"/>
      <c r="BI75" s="1251"/>
      <c r="BJ75" s="1251"/>
      <c r="BK75" s="1251"/>
      <c r="BL75" s="1251"/>
      <c r="BM75" s="1251"/>
      <c r="BN75" s="1251"/>
      <c r="BO75" s="1251"/>
      <c r="BP75" s="1234">
        <v>13.9</v>
      </c>
      <c r="BQ75" s="1234"/>
      <c r="BR75" s="1234"/>
      <c r="BS75" s="1234"/>
      <c r="BT75" s="1234"/>
      <c r="BU75" s="1234"/>
      <c r="BV75" s="1234"/>
      <c r="BW75" s="1234"/>
      <c r="BX75" s="1234">
        <v>13.1</v>
      </c>
      <c r="BY75" s="1234"/>
      <c r="BZ75" s="1234"/>
      <c r="CA75" s="1234"/>
      <c r="CB75" s="1234"/>
      <c r="CC75" s="1234"/>
      <c r="CD75" s="1234"/>
      <c r="CE75" s="1234"/>
      <c r="CF75" s="1234">
        <v>11.8</v>
      </c>
      <c r="CG75" s="1234"/>
      <c r="CH75" s="1234"/>
      <c r="CI75" s="1234"/>
      <c r="CJ75" s="1234"/>
      <c r="CK75" s="1234"/>
      <c r="CL75" s="1234"/>
      <c r="CM75" s="1234"/>
      <c r="CN75" s="1234">
        <v>10.7</v>
      </c>
      <c r="CO75" s="1234"/>
      <c r="CP75" s="1234"/>
      <c r="CQ75" s="1234"/>
      <c r="CR75" s="1234"/>
      <c r="CS75" s="1234"/>
      <c r="CT75" s="1234"/>
      <c r="CU75" s="1234"/>
      <c r="CV75" s="1234">
        <v>10.7</v>
      </c>
      <c r="CW75" s="1234"/>
      <c r="CX75" s="1234"/>
      <c r="CY75" s="1234"/>
      <c r="CZ75" s="1234"/>
      <c r="DA75" s="1234"/>
      <c r="DB75" s="1234"/>
      <c r="DC75" s="1234"/>
    </row>
    <row r="76" spans="2:107" x14ac:dyDescent="0.15">
      <c r="B76" s="12"/>
      <c r="G76" s="1249"/>
      <c r="H76" s="1249"/>
      <c r="I76" s="1244"/>
      <c r="J76" s="1244"/>
      <c r="K76" s="1250"/>
      <c r="L76" s="1250"/>
      <c r="M76" s="1250"/>
      <c r="N76" s="1250"/>
      <c r="AM76" s="21"/>
      <c r="AN76" s="1251"/>
      <c r="AO76" s="1251"/>
      <c r="AP76" s="1251"/>
      <c r="AQ76" s="1251"/>
      <c r="AR76" s="1251"/>
      <c r="AS76" s="1251"/>
      <c r="AT76" s="1251"/>
      <c r="AU76" s="1251"/>
      <c r="AV76" s="1251"/>
      <c r="AW76" s="1251"/>
      <c r="AX76" s="1251"/>
      <c r="AY76" s="1251"/>
      <c r="AZ76" s="1251"/>
      <c r="BA76" s="1251"/>
      <c r="BB76" s="1251"/>
      <c r="BC76" s="1251"/>
      <c r="BD76" s="1251"/>
      <c r="BE76" s="1251"/>
      <c r="BF76" s="1251"/>
      <c r="BG76" s="1251"/>
      <c r="BH76" s="1251"/>
      <c r="BI76" s="1251"/>
      <c r="BJ76" s="1251"/>
      <c r="BK76" s="1251"/>
      <c r="BL76" s="1251"/>
      <c r="BM76" s="1251"/>
      <c r="BN76" s="1251"/>
      <c r="BO76" s="1251"/>
      <c r="BP76" s="1234"/>
      <c r="BQ76" s="1234"/>
      <c r="BR76" s="1234"/>
      <c r="BS76" s="1234"/>
      <c r="BT76" s="1234"/>
      <c r="BU76" s="1234"/>
      <c r="BV76" s="1234"/>
      <c r="BW76" s="1234"/>
      <c r="BX76" s="1234"/>
      <c r="BY76" s="1234"/>
      <c r="BZ76" s="1234"/>
      <c r="CA76" s="1234"/>
      <c r="CB76" s="1234"/>
      <c r="CC76" s="1234"/>
      <c r="CD76" s="1234"/>
      <c r="CE76" s="1234"/>
      <c r="CF76" s="1234"/>
      <c r="CG76" s="1234"/>
      <c r="CH76" s="1234"/>
      <c r="CI76" s="1234"/>
      <c r="CJ76" s="1234"/>
      <c r="CK76" s="1234"/>
      <c r="CL76" s="1234"/>
      <c r="CM76" s="1234"/>
      <c r="CN76" s="1234"/>
      <c r="CO76" s="1234"/>
      <c r="CP76" s="1234"/>
      <c r="CQ76" s="1234"/>
      <c r="CR76" s="1234"/>
      <c r="CS76" s="1234"/>
      <c r="CT76" s="1234"/>
      <c r="CU76" s="1234"/>
      <c r="CV76" s="1234"/>
      <c r="CW76" s="1234"/>
      <c r="CX76" s="1234"/>
      <c r="CY76" s="1234"/>
      <c r="CZ76" s="1234"/>
      <c r="DA76" s="1234"/>
      <c r="DB76" s="1234"/>
      <c r="DC76" s="1234"/>
    </row>
    <row r="77" spans="2:107" x14ac:dyDescent="0.15">
      <c r="B77" s="12"/>
      <c r="G77" s="1244"/>
      <c r="H77" s="1244"/>
      <c r="I77" s="1244"/>
      <c r="J77" s="1244"/>
      <c r="K77" s="1255"/>
      <c r="L77" s="1255"/>
      <c r="M77" s="1255"/>
      <c r="N77" s="1255"/>
      <c r="AN77" s="1248" t="s">
        <v>12</v>
      </c>
      <c r="AO77" s="1248"/>
      <c r="AP77" s="1248"/>
      <c r="AQ77" s="1248"/>
      <c r="AR77" s="1248"/>
      <c r="AS77" s="1248"/>
      <c r="AT77" s="1248"/>
      <c r="AU77" s="1248"/>
      <c r="AV77" s="1248"/>
      <c r="AW77" s="1248"/>
      <c r="AX77" s="1248"/>
      <c r="AY77" s="1248"/>
      <c r="AZ77" s="1248"/>
      <c r="BA77" s="1248"/>
      <c r="BB77" s="1251" t="s">
        <v>10</v>
      </c>
      <c r="BC77" s="1251"/>
      <c r="BD77" s="1251"/>
      <c r="BE77" s="1251"/>
      <c r="BF77" s="1251"/>
      <c r="BG77" s="1251"/>
      <c r="BH77" s="1251"/>
      <c r="BI77" s="1251"/>
      <c r="BJ77" s="1251"/>
      <c r="BK77" s="1251"/>
      <c r="BL77" s="1251"/>
      <c r="BM77" s="1251"/>
      <c r="BN77" s="1251"/>
      <c r="BO77" s="1251"/>
      <c r="BP77" s="1234">
        <v>18.899999999999999</v>
      </c>
      <c r="BQ77" s="1234"/>
      <c r="BR77" s="1234"/>
      <c r="BS77" s="1234"/>
      <c r="BT77" s="1234"/>
      <c r="BU77" s="1234"/>
      <c r="BV77" s="1234"/>
      <c r="BW77" s="1234"/>
      <c r="BX77" s="1234">
        <v>10.199999999999999</v>
      </c>
      <c r="BY77" s="1234"/>
      <c r="BZ77" s="1234"/>
      <c r="CA77" s="1234"/>
      <c r="CB77" s="1234"/>
      <c r="CC77" s="1234"/>
      <c r="CD77" s="1234"/>
      <c r="CE77" s="1234"/>
      <c r="CF77" s="1234">
        <v>20.2</v>
      </c>
      <c r="CG77" s="1234"/>
      <c r="CH77" s="1234"/>
      <c r="CI77" s="1234"/>
      <c r="CJ77" s="1234"/>
      <c r="CK77" s="1234"/>
      <c r="CL77" s="1234"/>
      <c r="CM77" s="1234"/>
      <c r="CN77" s="1234">
        <v>38.5</v>
      </c>
      <c r="CO77" s="1234"/>
      <c r="CP77" s="1234"/>
      <c r="CQ77" s="1234"/>
      <c r="CR77" s="1234"/>
      <c r="CS77" s="1234"/>
      <c r="CT77" s="1234"/>
      <c r="CU77" s="1234"/>
      <c r="CV77" s="1234">
        <v>32.799999999999997</v>
      </c>
      <c r="CW77" s="1234"/>
      <c r="CX77" s="1234"/>
      <c r="CY77" s="1234"/>
      <c r="CZ77" s="1234"/>
      <c r="DA77" s="1234"/>
      <c r="DB77" s="1234"/>
      <c r="DC77" s="1234"/>
    </row>
    <row r="78" spans="2:107" x14ac:dyDescent="0.15">
      <c r="B78" s="12"/>
      <c r="G78" s="1244"/>
      <c r="H78" s="1244"/>
      <c r="I78" s="1244"/>
      <c r="J78" s="1244"/>
      <c r="K78" s="1255"/>
      <c r="L78" s="1255"/>
      <c r="M78" s="1255"/>
      <c r="N78" s="1255"/>
      <c r="AN78" s="1248"/>
      <c r="AO78" s="1248"/>
      <c r="AP78" s="1248"/>
      <c r="AQ78" s="1248"/>
      <c r="AR78" s="1248"/>
      <c r="AS78" s="1248"/>
      <c r="AT78" s="1248"/>
      <c r="AU78" s="1248"/>
      <c r="AV78" s="1248"/>
      <c r="AW78" s="1248"/>
      <c r="AX78" s="1248"/>
      <c r="AY78" s="1248"/>
      <c r="AZ78" s="1248"/>
      <c r="BA78" s="1248"/>
      <c r="BB78" s="1251"/>
      <c r="BC78" s="1251"/>
      <c r="BD78" s="1251"/>
      <c r="BE78" s="1251"/>
      <c r="BF78" s="1251"/>
      <c r="BG78" s="1251"/>
      <c r="BH78" s="1251"/>
      <c r="BI78" s="1251"/>
      <c r="BJ78" s="1251"/>
      <c r="BK78" s="1251"/>
      <c r="BL78" s="1251"/>
      <c r="BM78" s="1251"/>
      <c r="BN78" s="1251"/>
      <c r="BO78" s="1251"/>
      <c r="BP78" s="1234"/>
      <c r="BQ78" s="1234"/>
      <c r="BR78" s="1234"/>
      <c r="BS78" s="1234"/>
      <c r="BT78" s="1234"/>
      <c r="BU78" s="1234"/>
      <c r="BV78" s="1234"/>
      <c r="BW78" s="1234"/>
      <c r="BX78" s="1234"/>
      <c r="BY78" s="1234"/>
      <c r="BZ78" s="1234"/>
      <c r="CA78" s="1234"/>
      <c r="CB78" s="1234"/>
      <c r="CC78" s="1234"/>
      <c r="CD78" s="1234"/>
      <c r="CE78" s="1234"/>
      <c r="CF78" s="1234"/>
      <c r="CG78" s="1234"/>
      <c r="CH78" s="1234"/>
      <c r="CI78" s="1234"/>
      <c r="CJ78" s="1234"/>
      <c r="CK78" s="1234"/>
      <c r="CL78" s="1234"/>
      <c r="CM78" s="1234"/>
      <c r="CN78" s="1234"/>
      <c r="CO78" s="1234"/>
      <c r="CP78" s="1234"/>
      <c r="CQ78" s="1234"/>
      <c r="CR78" s="1234"/>
      <c r="CS78" s="1234"/>
      <c r="CT78" s="1234"/>
      <c r="CU78" s="1234"/>
      <c r="CV78" s="1234"/>
      <c r="CW78" s="1234"/>
      <c r="CX78" s="1234"/>
      <c r="CY78" s="1234"/>
      <c r="CZ78" s="1234"/>
      <c r="DA78" s="1234"/>
      <c r="DB78" s="1234"/>
      <c r="DC78" s="1234"/>
    </row>
    <row r="79" spans="2:107" x14ac:dyDescent="0.15">
      <c r="B79" s="12"/>
      <c r="G79" s="1244"/>
      <c r="H79" s="1244"/>
      <c r="I79" s="1253"/>
      <c r="J79" s="1253"/>
      <c r="K79" s="1256"/>
      <c r="L79" s="1256"/>
      <c r="M79" s="1256"/>
      <c r="N79" s="1256"/>
      <c r="AN79" s="1248"/>
      <c r="AO79" s="1248"/>
      <c r="AP79" s="1248"/>
      <c r="AQ79" s="1248"/>
      <c r="AR79" s="1248"/>
      <c r="AS79" s="1248"/>
      <c r="AT79" s="1248"/>
      <c r="AU79" s="1248"/>
      <c r="AV79" s="1248"/>
      <c r="AW79" s="1248"/>
      <c r="AX79" s="1248"/>
      <c r="AY79" s="1248"/>
      <c r="AZ79" s="1248"/>
      <c r="BA79" s="1248"/>
      <c r="BB79" s="1251" t="s">
        <v>14</v>
      </c>
      <c r="BC79" s="1251"/>
      <c r="BD79" s="1251"/>
      <c r="BE79" s="1251"/>
      <c r="BF79" s="1251"/>
      <c r="BG79" s="1251"/>
      <c r="BH79" s="1251"/>
      <c r="BI79" s="1251"/>
      <c r="BJ79" s="1251"/>
      <c r="BK79" s="1251"/>
      <c r="BL79" s="1251"/>
      <c r="BM79" s="1251"/>
      <c r="BN79" s="1251"/>
      <c r="BO79" s="1251"/>
      <c r="BP79" s="1234">
        <v>10.1</v>
      </c>
      <c r="BQ79" s="1234"/>
      <c r="BR79" s="1234"/>
      <c r="BS79" s="1234"/>
      <c r="BT79" s="1234"/>
      <c r="BU79" s="1234"/>
      <c r="BV79" s="1234"/>
      <c r="BW79" s="1234"/>
      <c r="BX79" s="1234">
        <v>9.1</v>
      </c>
      <c r="BY79" s="1234"/>
      <c r="BZ79" s="1234"/>
      <c r="CA79" s="1234"/>
      <c r="CB79" s="1234"/>
      <c r="CC79" s="1234"/>
      <c r="CD79" s="1234"/>
      <c r="CE79" s="1234"/>
      <c r="CF79" s="1234">
        <v>9.3000000000000007</v>
      </c>
      <c r="CG79" s="1234"/>
      <c r="CH79" s="1234"/>
      <c r="CI79" s="1234"/>
      <c r="CJ79" s="1234"/>
      <c r="CK79" s="1234"/>
      <c r="CL79" s="1234"/>
      <c r="CM79" s="1234"/>
      <c r="CN79" s="1234">
        <v>9.1999999999999993</v>
      </c>
      <c r="CO79" s="1234"/>
      <c r="CP79" s="1234"/>
      <c r="CQ79" s="1234"/>
      <c r="CR79" s="1234"/>
      <c r="CS79" s="1234"/>
      <c r="CT79" s="1234"/>
      <c r="CU79" s="1234"/>
      <c r="CV79" s="1234">
        <v>9.1</v>
      </c>
      <c r="CW79" s="1234"/>
      <c r="CX79" s="1234"/>
      <c r="CY79" s="1234"/>
      <c r="CZ79" s="1234"/>
      <c r="DA79" s="1234"/>
      <c r="DB79" s="1234"/>
      <c r="DC79" s="1234"/>
    </row>
    <row r="80" spans="2:107" x14ac:dyDescent="0.15">
      <c r="B80" s="12"/>
      <c r="G80" s="1244"/>
      <c r="H80" s="1244"/>
      <c r="I80" s="1253"/>
      <c r="J80" s="1253"/>
      <c r="K80" s="1256"/>
      <c r="L80" s="1256"/>
      <c r="M80" s="1256"/>
      <c r="N80" s="1256"/>
      <c r="AN80" s="1248"/>
      <c r="AO80" s="1248"/>
      <c r="AP80" s="1248"/>
      <c r="AQ80" s="1248"/>
      <c r="AR80" s="1248"/>
      <c r="AS80" s="1248"/>
      <c r="AT80" s="1248"/>
      <c r="AU80" s="1248"/>
      <c r="AV80" s="1248"/>
      <c r="AW80" s="1248"/>
      <c r="AX80" s="1248"/>
      <c r="AY80" s="1248"/>
      <c r="AZ80" s="1248"/>
      <c r="BA80" s="1248"/>
      <c r="BB80" s="1251"/>
      <c r="BC80" s="1251"/>
      <c r="BD80" s="1251"/>
      <c r="BE80" s="1251"/>
      <c r="BF80" s="1251"/>
      <c r="BG80" s="1251"/>
      <c r="BH80" s="1251"/>
      <c r="BI80" s="1251"/>
      <c r="BJ80" s="1251"/>
      <c r="BK80" s="1251"/>
      <c r="BL80" s="1251"/>
      <c r="BM80" s="1251"/>
      <c r="BN80" s="1251"/>
      <c r="BO80" s="1251"/>
      <c r="BP80" s="1234"/>
      <c r="BQ80" s="1234"/>
      <c r="BR80" s="1234"/>
      <c r="BS80" s="1234"/>
      <c r="BT80" s="1234"/>
      <c r="BU80" s="1234"/>
      <c r="BV80" s="1234"/>
      <c r="BW80" s="1234"/>
      <c r="BX80" s="1234"/>
      <c r="BY80" s="1234"/>
      <c r="BZ80" s="1234"/>
      <c r="CA80" s="1234"/>
      <c r="CB80" s="1234"/>
      <c r="CC80" s="1234"/>
      <c r="CD80" s="1234"/>
      <c r="CE80" s="1234"/>
      <c r="CF80" s="1234"/>
      <c r="CG80" s="1234"/>
      <c r="CH80" s="1234"/>
      <c r="CI80" s="1234"/>
      <c r="CJ80" s="1234"/>
      <c r="CK80" s="1234"/>
      <c r="CL80" s="1234"/>
      <c r="CM80" s="1234"/>
      <c r="CN80" s="1234"/>
      <c r="CO80" s="1234"/>
      <c r="CP80" s="1234"/>
      <c r="CQ80" s="1234"/>
      <c r="CR80" s="1234"/>
      <c r="CS80" s="1234"/>
      <c r="CT80" s="1234"/>
      <c r="CU80" s="1234"/>
      <c r="CV80" s="1234"/>
      <c r="CW80" s="1234"/>
      <c r="CX80" s="1234"/>
      <c r="CY80" s="1234"/>
      <c r="CZ80" s="1234"/>
      <c r="DA80" s="1234"/>
      <c r="DB80" s="1234"/>
      <c r="DC80" s="1234"/>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DaDhhNmyyh12W6vChOMPK6ZYTWy6HxjZwbZdiz2fRfs16FPzjjzQNGawjMKmnZIcnWnSQ7B2gska9Hf7KM2GQ==" saltValue="ISkZm42rkph0ECxyrZrnD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C0PcYUxPHGG21otD0zRMsMVkX8S384RlBp3hwGbnSV2BH/lxXLNf1k0sucIj8icehBP6dnUvf4JW/xXgG3Ww==" saltValue="gcLfcwzZp0yFLKcARDQ0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kWGmn2YO5JtZbhwaN+vRRVHcKTnSX7/LgmN+xgNFjTfmywEvoJHad7ZH1kXuGfuw6XtCcjf+IDjOGpKX4FFhw==" saltValue="gf1YezdImLCIZbaOa7YWe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31" t="s">
        <v>148</v>
      </c>
      <c r="DI1" s="732"/>
      <c r="DJ1" s="732"/>
      <c r="DK1" s="732"/>
      <c r="DL1" s="732"/>
      <c r="DM1" s="732"/>
      <c r="DN1" s="733"/>
      <c r="DO1" s="81"/>
      <c r="DP1" s="731" t="s">
        <v>149</v>
      </c>
      <c r="DQ1" s="732"/>
      <c r="DR1" s="732"/>
      <c r="DS1" s="732"/>
      <c r="DT1" s="732"/>
      <c r="DU1" s="732"/>
      <c r="DV1" s="732"/>
      <c r="DW1" s="732"/>
      <c r="DX1" s="732"/>
      <c r="DY1" s="732"/>
      <c r="DZ1" s="732"/>
      <c r="EA1" s="732"/>
      <c r="EB1" s="732"/>
      <c r="EC1" s="733"/>
      <c r="ED1" s="79"/>
      <c r="EE1" s="79"/>
      <c r="EF1" s="79"/>
      <c r="EG1" s="79"/>
      <c r="EH1" s="79"/>
      <c r="EI1" s="79"/>
      <c r="EJ1" s="79"/>
      <c r="EK1" s="79"/>
      <c r="EL1" s="79"/>
      <c r="EM1" s="79"/>
    </row>
    <row r="2" spans="2:143" ht="22.5" customHeight="1" x14ac:dyDescent="0.15">
      <c r="B2" s="82" t="s">
        <v>150</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73" t="s">
        <v>151</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152</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716" t="s">
        <v>153</v>
      </c>
      <c r="CE3" s="717"/>
      <c r="CF3" s="717"/>
      <c r="CG3" s="717"/>
      <c r="CH3" s="717"/>
      <c r="CI3" s="717"/>
      <c r="CJ3" s="717"/>
      <c r="CK3" s="717"/>
      <c r="CL3" s="717"/>
      <c r="CM3" s="717"/>
      <c r="CN3" s="717"/>
      <c r="CO3" s="717"/>
      <c r="CP3" s="717"/>
      <c r="CQ3" s="717"/>
      <c r="CR3" s="717"/>
      <c r="CS3" s="717"/>
      <c r="CT3" s="717"/>
      <c r="CU3" s="717"/>
      <c r="CV3" s="717"/>
      <c r="CW3" s="717"/>
      <c r="CX3" s="717"/>
      <c r="CY3" s="717"/>
      <c r="CZ3" s="717"/>
      <c r="DA3" s="717"/>
      <c r="DB3" s="717"/>
      <c r="DC3" s="717"/>
      <c r="DD3" s="717"/>
      <c r="DE3" s="717"/>
      <c r="DF3" s="717"/>
      <c r="DG3" s="717"/>
      <c r="DH3" s="717"/>
      <c r="DI3" s="717"/>
      <c r="DJ3" s="717"/>
      <c r="DK3" s="717"/>
      <c r="DL3" s="717"/>
      <c r="DM3" s="717"/>
      <c r="DN3" s="717"/>
      <c r="DO3" s="717"/>
      <c r="DP3" s="717"/>
      <c r="DQ3" s="717"/>
      <c r="DR3" s="717"/>
      <c r="DS3" s="717"/>
      <c r="DT3" s="717"/>
      <c r="DU3" s="717"/>
      <c r="DV3" s="717"/>
      <c r="DW3" s="717"/>
      <c r="DX3" s="717"/>
      <c r="DY3" s="717"/>
      <c r="DZ3" s="717"/>
      <c r="EA3" s="717"/>
      <c r="EB3" s="717"/>
      <c r="EC3" s="718"/>
    </row>
    <row r="4" spans="2:143" ht="11.25" customHeight="1" x14ac:dyDescent="0.15">
      <c r="B4" s="673" t="s">
        <v>26</v>
      </c>
      <c r="C4" s="674"/>
      <c r="D4" s="674"/>
      <c r="E4" s="674"/>
      <c r="F4" s="674"/>
      <c r="G4" s="674"/>
      <c r="H4" s="674"/>
      <c r="I4" s="674"/>
      <c r="J4" s="674"/>
      <c r="K4" s="674"/>
      <c r="L4" s="674"/>
      <c r="M4" s="674"/>
      <c r="N4" s="674"/>
      <c r="O4" s="674"/>
      <c r="P4" s="674"/>
      <c r="Q4" s="675"/>
      <c r="R4" s="673" t="s">
        <v>154</v>
      </c>
      <c r="S4" s="674"/>
      <c r="T4" s="674"/>
      <c r="U4" s="674"/>
      <c r="V4" s="674"/>
      <c r="W4" s="674"/>
      <c r="X4" s="674"/>
      <c r="Y4" s="675"/>
      <c r="Z4" s="673" t="s">
        <v>155</v>
      </c>
      <c r="AA4" s="674"/>
      <c r="AB4" s="674"/>
      <c r="AC4" s="675"/>
      <c r="AD4" s="673" t="s">
        <v>156</v>
      </c>
      <c r="AE4" s="674"/>
      <c r="AF4" s="674"/>
      <c r="AG4" s="674"/>
      <c r="AH4" s="674"/>
      <c r="AI4" s="674"/>
      <c r="AJ4" s="674"/>
      <c r="AK4" s="675"/>
      <c r="AL4" s="673" t="s">
        <v>155</v>
      </c>
      <c r="AM4" s="674"/>
      <c r="AN4" s="674"/>
      <c r="AO4" s="675"/>
      <c r="AP4" s="734" t="s">
        <v>157</v>
      </c>
      <c r="AQ4" s="734"/>
      <c r="AR4" s="734"/>
      <c r="AS4" s="734"/>
      <c r="AT4" s="734"/>
      <c r="AU4" s="734"/>
      <c r="AV4" s="734"/>
      <c r="AW4" s="734"/>
      <c r="AX4" s="734"/>
      <c r="AY4" s="734"/>
      <c r="AZ4" s="734"/>
      <c r="BA4" s="734"/>
      <c r="BB4" s="734"/>
      <c r="BC4" s="734"/>
      <c r="BD4" s="734"/>
      <c r="BE4" s="734"/>
      <c r="BF4" s="734"/>
      <c r="BG4" s="734" t="s">
        <v>158</v>
      </c>
      <c r="BH4" s="734"/>
      <c r="BI4" s="734"/>
      <c r="BJ4" s="734"/>
      <c r="BK4" s="734"/>
      <c r="BL4" s="734"/>
      <c r="BM4" s="734"/>
      <c r="BN4" s="734"/>
      <c r="BO4" s="734" t="s">
        <v>155</v>
      </c>
      <c r="BP4" s="734"/>
      <c r="BQ4" s="734"/>
      <c r="BR4" s="734"/>
      <c r="BS4" s="734" t="s">
        <v>159</v>
      </c>
      <c r="BT4" s="734"/>
      <c r="BU4" s="734"/>
      <c r="BV4" s="734"/>
      <c r="BW4" s="734"/>
      <c r="BX4" s="734"/>
      <c r="BY4" s="734"/>
      <c r="BZ4" s="734"/>
      <c r="CA4" s="734"/>
      <c r="CB4" s="734"/>
      <c r="CD4" s="716" t="s">
        <v>160</v>
      </c>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717"/>
      <c r="EB4" s="717"/>
      <c r="EC4" s="718"/>
    </row>
    <row r="5" spans="2:143" s="85" customFormat="1" ht="11.25" customHeight="1" x14ac:dyDescent="0.15">
      <c r="B5" s="698" t="s">
        <v>161</v>
      </c>
      <c r="C5" s="699"/>
      <c r="D5" s="699"/>
      <c r="E5" s="699"/>
      <c r="F5" s="699"/>
      <c r="G5" s="699"/>
      <c r="H5" s="699"/>
      <c r="I5" s="699"/>
      <c r="J5" s="699"/>
      <c r="K5" s="699"/>
      <c r="L5" s="699"/>
      <c r="M5" s="699"/>
      <c r="N5" s="699"/>
      <c r="O5" s="699"/>
      <c r="P5" s="699"/>
      <c r="Q5" s="700"/>
      <c r="R5" s="664">
        <v>1138487</v>
      </c>
      <c r="S5" s="665"/>
      <c r="T5" s="665"/>
      <c r="U5" s="665"/>
      <c r="V5" s="665"/>
      <c r="W5" s="665"/>
      <c r="X5" s="665"/>
      <c r="Y5" s="711"/>
      <c r="Z5" s="729">
        <v>18.399999999999999</v>
      </c>
      <c r="AA5" s="729"/>
      <c r="AB5" s="729"/>
      <c r="AC5" s="729"/>
      <c r="AD5" s="730">
        <v>1138487</v>
      </c>
      <c r="AE5" s="730"/>
      <c r="AF5" s="730"/>
      <c r="AG5" s="730"/>
      <c r="AH5" s="730"/>
      <c r="AI5" s="730"/>
      <c r="AJ5" s="730"/>
      <c r="AK5" s="730"/>
      <c r="AL5" s="712">
        <v>31.6</v>
      </c>
      <c r="AM5" s="681"/>
      <c r="AN5" s="681"/>
      <c r="AO5" s="713"/>
      <c r="AP5" s="698" t="s">
        <v>162</v>
      </c>
      <c r="AQ5" s="699"/>
      <c r="AR5" s="699"/>
      <c r="AS5" s="699"/>
      <c r="AT5" s="699"/>
      <c r="AU5" s="699"/>
      <c r="AV5" s="699"/>
      <c r="AW5" s="699"/>
      <c r="AX5" s="699"/>
      <c r="AY5" s="699"/>
      <c r="AZ5" s="699"/>
      <c r="BA5" s="699"/>
      <c r="BB5" s="699"/>
      <c r="BC5" s="699"/>
      <c r="BD5" s="699"/>
      <c r="BE5" s="699"/>
      <c r="BF5" s="700"/>
      <c r="BG5" s="612">
        <v>1138487</v>
      </c>
      <c r="BH5" s="613"/>
      <c r="BI5" s="613"/>
      <c r="BJ5" s="613"/>
      <c r="BK5" s="613"/>
      <c r="BL5" s="613"/>
      <c r="BM5" s="613"/>
      <c r="BN5" s="614"/>
      <c r="BO5" s="661">
        <v>100</v>
      </c>
      <c r="BP5" s="661"/>
      <c r="BQ5" s="661"/>
      <c r="BR5" s="661"/>
      <c r="BS5" s="662" t="s">
        <v>65</v>
      </c>
      <c r="BT5" s="662"/>
      <c r="BU5" s="662"/>
      <c r="BV5" s="662"/>
      <c r="BW5" s="662"/>
      <c r="BX5" s="662"/>
      <c r="BY5" s="662"/>
      <c r="BZ5" s="662"/>
      <c r="CA5" s="662"/>
      <c r="CB5" s="703"/>
      <c r="CD5" s="716" t="s">
        <v>157</v>
      </c>
      <c r="CE5" s="717"/>
      <c r="CF5" s="717"/>
      <c r="CG5" s="717"/>
      <c r="CH5" s="717"/>
      <c r="CI5" s="717"/>
      <c r="CJ5" s="717"/>
      <c r="CK5" s="717"/>
      <c r="CL5" s="717"/>
      <c r="CM5" s="717"/>
      <c r="CN5" s="717"/>
      <c r="CO5" s="717"/>
      <c r="CP5" s="717"/>
      <c r="CQ5" s="718"/>
      <c r="CR5" s="716" t="s">
        <v>163</v>
      </c>
      <c r="CS5" s="717"/>
      <c r="CT5" s="717"/>
      <c r="CU5" s="717"/>
      <c r="CV5" s="717"/>
      <c r="CW5" s="717"/>
      <c r="CX5" s="717"/>
      <c r="CY5" s="718"/>
      <c r="CZ5" s="716" t="s">
        <v>155</v>
      </c>
      <c r="DA5" s="717"/>
      <c r="DB5" s="717"/>
      <c r="DC5" s="718"/>
      <c r="DD5" s="716" t="s">
        <v>164</v>
      </c>
      <c r="DE5" s="717"/>
      <c r="DF5" s="717"/>
      <c r="DG5" s="717"/>
      <c r="DH5" s="717"/>
      <c r="DI5" s="717"/>
      <c r="DJ5" s="717"/>
      <c r="DK5" s="717"/>
      <c r="DL5" s="717"/>
      <c r="DM5" s="717"/>
      <c r="DN5" s="717"/>
      <c r="DO5" s="717"/>
      <c r="DP5" s="718"/>
      <c r="DQ5" s="716" t="s">
        <v>165</v>
      </c>
      <c r="DR5" s="717"/>
      <c r="DS5" s="717"/>
      <c r="DT5" s="717"/>
      <c r="DU5" s="717"/>
      <c r="DV5" s="717"/>
      <c r="DW5" s="717"/>
      <c r="DX5" s="717"/>
      <c r="DY5" s="717"/>
      <c r="DZ5" s="717"/>
      <c r="EA5" s="717"/>
      <c r="EB5" s="717"/>
      <c r="EC5" s="718"/>
    </row>
    <row r="6" spans="2:143" ht="11.25" customHeight="1" x14ac:dyDescent="0.15">
      <c r="B6" s="609" t="s">
        <v>166</v>
      </c>
      <c r="C6" s="610"/>
      <c r="D6" s="610"/>
      <c r="E6" s="610"/>
      <c r="F6" s="610"/>
      <c r="G6" s="610"/>
      <c r="H6" s="610"/>
      <c r="I6" s="610"/>
      <c r="J6" s="610"/>
      <c r="K6" s="610"/>
      <c r="L6" s="610"/>
      <c r="M6" s="610"/>
      <c r="N6" s="610"/>
      <c r="O6" s="610"/>
      <c r="P6" s="610"/>
      <c r="Q6" s="611"/>
      <c r="R6" s="612">
        <v>82798</v>
      </c>
      <c r="S6" s="613"/>
      <c r="T6" s="613"/>
      <c r="U6" s="613"/>
      <c r="V6" s="613"/>
      <c r="W6" s="613"/>
      <c r="X6" s="613"/>
      <c r="Y6" s="614"/>
      <c r="Z6" s="661">
        <v>1.3</v>
      </c>
      <c r="AA6" s="661"/>
      <c r="AB6" s="661"/>
      <c r="AC6" s="661"/>
      <c r="AD6" s="662">
        <v>82798</v>
      </c>
      <c r="AE6" s="662"/>
      <c r="AF6" s="662"/>
      <c r="AG6" s="662"/>
      <c r="AH6" s="662"/>
      <c r="AI6" s="662"/>
      <c r="AJ6" s="662"/>
      <c r="AK6" s="662"/>
      <c r="AL6" s="615">
        <v>2.2999999999999998</v>
      </c>
      <c r="AM6" s="616"/>
      <c r="AN6" s="616"/>
      <c r="AO6" s="663"/>
      <c r="AP6" s="609" t="s">
        <v>167</v>
      </c>
      <c r="AQ6" s="610"/>
      <c r="AR6" s="610"/>
      <c r="AS6" s="610"/>
      <c r="AT6" s="610"/>
      <c r="AU6" s="610"/>
      <c r="AV6" s="610"/>
      <c r="AW6" s="610"/>
      <c r="AX6" s="610"/>
      <c r="AY6" s="610"/>
      <c r="AZ6" s="610"/>
      <c r="BA6" s="610"/>
      <c r="BB6" s="610"/>
      <c r="BC6" s="610"/>
      <c r="BD6" s="610"/>
      <c r="BE6" s="610"/>
      <c r="BF6" s="611"/>
      <c r="BG6" s="612">
        <v>1138487</v>
      </c>
      <c r="BH6" s="613"/>
      <c r="BI6" s="613"/>
      <c r="BJ6" s="613"/>
      <c r="BK6" s="613"/>
      <c r="BL6" s="613"/>
      <c r="BM6" s="613"/>
      <c r="BN6" s="614"/>
      <c r="BO6" s="661">
        <v>100</v>
      </c>
      <c r="BP6" s="661"/>
      <c r="BQ6" s="661"/>
      <c r="BR6" s="661"/>
      <c r="BS6" s="662" t="s">
        <v>65</v>
      </c>
      <c r="BT6" s="662"/>
      <c r="BU6" s="662"/>
      <c r="BV6" s="662"/>
      <c r="BW6" s="662"/>
      <c r="BX6" s="662"/>
      <c r="BY6" s="662"/>
      <c r="BZ6" s="662"/>
      <c r="CA6" s="662"/>
      <c r="CB6" s="703"/>
      <c r="CD6" s="670" t="s">
        <v>168</v>
      </c>
      <c r="CE6" s="671"/>
      <c r="CF6" s="671"/>
      <c r="CG6" s="671"/>
      <c r="CH6" s="671"/>
      <c r="CI6" s="671"/>
      <c r="CJ6" s="671"/>
      <c r="CK6" s="671"/>
      <c r="CL6" s="671"/>
      <c r="CM6" s="671"/>
      <c r="CN6" s="671"/>
      <c r="CO6" s="671"/>
      <c r="CP6" s="671"/>
      <c r="CQ6" s="672"/>
      <c r="CR6" s="612">
        <v>83707</v>
      </c>
      <c r="CS6" s="613"/>
      <c r="CT6" s="613"/>
      <c r="CU6" s="613"/>
      <c r="CV6" s="613"/>
      <c r="CW6" s="613"/>
      <c r="CX6" s="613"/>
      <c r="CY6" s="614"/>
      <c r="CZ6" s="712">
        <v>1.4</v>
      </c>
      <c r="DA6" s="681"/>
      <c r="DB6" s="681"/>
      <c r="DC6" s="715"/>
      <c r="DD6" s="618" t="s">
        <v>65</v>
      </c>
      <c r="DE6" s="613"/>
      <c r="DF6" s="613"/>
      <c r="DG6" s="613"/>
      <c r="DH6" s="613"/>
      <c r="DI6" s="613"/>
      <c r="DJ6" s="613"/>
      <c r="DK6" s="613"/>
      <c r="DL6" s="613"/>
      <c r="DM6" s="613"/>
      <c r="DN6" s="613"/>
      <c r="DO6" s="613"/>
      <c r="DP6" s="614"/>
      <c r="DQ6" s="618">
        <v>83707</v>
      </c>
      <c r="DR6" s="613"/>
      <c r="DS6" s="613"/>
      <c r="DT6" s="613"/>
      <c r="DU6" s="613"/>
      <c r="DV6" s="613"/>
      <c r="DW6" s="613"/>
      <c r="DX6" s="613"/>
      <c r="DY6" s="613"/>
      <c r="DZ6" s="613"/>
      <c r="EA6" s="613"/>
      <c r="EB6" s="613"/>
      <c r="EC6" s="642"/>
    </row>
    <row r="7" spans="2:143" ht="11.25" customHeight="1" x14ac:dyDescent="0.15">
      <c r="B7" s="609" t="s">
        <v>169</v>
      </c>
      <c r="C7" s="610"/>
      <c r="D7" s="610"/>
      <c r="E7" s="610"/>
      <c r="F7" s="610"/>
      <c r="G7" s="610"/>
      <c r="H7" s="610"/>
      <c r="I7" s="610"/>
      <c r="J7" s="610"/>
      <c r="K7" s="610"/>
      <c r="L7" s="610"/>
      <c r="M7" s="610"/>
      <c r="N7" s="610"/>
      <c r="O7" s="610"/>
      <c r="P7" s="610"/>
      <c r="Q7" s="611"/>
      <c r="R7" s="612">
        <v>2435</v>
      </c>
      <c r="S7" s="613"/>
      <c r="T7" s="613"/>
      <c r="U7" s="613"/>
      <c r="V7" s="613"/>
      <c r="W7" s="613"/>
      <c r="X7" s="613"/>
      <c r="Y7" s="614"/>
      <c r="Z7" s="661">
        <v>0</v>
      </c>
      <c r="AA7" s="661"/>
      <c r="AB7" s="661"/>
      <c r="AC7" s="661"/>
      <c r="AD7" s="662">
        <v>2435</v>
      </c>
      <c r="AE7" s="662"/>
      <c r="AF7" s="662"/>
      <c r="AG7" s="662"/>
      <c r="AH7" s="662"/>
      <c r="AI7" s="662"/>
      <c r="AJ7" s="662"/>
      <c r="AK7" s="662"/>
      <c r="AL7" s="615">
        <v>0.1</v>
      </c>
      <c r="AM7" s="616"/>
      <c r="AN7" s="616"/>
      <c r="AO7" s="663"/>
      <c r="AP7" s="609" t="s">
        <v>170</v>
      </c>
      <c r="AQ7" s="610"/>
      <c r="AR7" s="610"/>
      <c r="AS7" s="610"/>
      <c r="AT7" s="610"/>
      <c r="AU7" s="610"/>
      <c r="AV7" s="610"/>
      <c r="AW7" s="610"/>
      <c r="AX7" s="610"/>
      <c r="AY7" s="610"/>
      <c r="AZ7" s="610"/>
      <c r="BA7" s="610"/>
      <c r="BB7" s="610"/>
      <c r="BC7" s="610"/>
      <c r="BD7" s="610"/>
      <c r="BE7" s="610"/>
      <c r="BF7" s="611"/>
      <c r="BG7" s="612">
        <v>538551</v>
      </c>
      <c r="BH7" s="613"/>
      <c r="BI7" s="613"/>
      <c r="BJ7" s="613"/>
      <c r="BK7" s="613"/>
      <c r="BL7" s="613"/>
      <c r="BM7" s="613"/>
      <c r="BN7" s="614"/>
      <c r="BO7" s="661">
        <v>47.3</v>
      </c>
      <c r="BP7" s="661"/>
      <c r="BQ7" s="661"/>
      <c r="BR7" s="661"/>
      <c r="BS7" s="662" t="s">
        <v>65</v>
      </c>
      <c r="BT7" s="662"/>
      <c r="BU7" s="662"/>
      <c r="BV7" s="662"/>
      <c r="BW7" s="662"/>
      <c r="BX7" s="662"/>
      <c r="BY7" s="662"/>
      <c r="BZ7" s="662"/>
      <c r="CA7" s="662"/>
      <c r="CB7" s="703"/>
      <c r="CD7" s="643" t="s">
        <v>171</v>
      </c>
      <c r="CE7" s="640"/>
      <c r="CF7" s="640"/>
      <c r="CG7" s="640"/>
      <c r="CH7" s="640"/>
      <c r="CI7" s="640"/>
      <c r="CJ7" s="640"/>
      <c r="CK7" s="640"/>
      <c r="CL7" s="640"/>
      <c r="CM7" s="640"/>
      <c r="CN7" s="640"/>
      <c r="CO7" s="640"/>
      <c r="CP7" s="640"/>
      <c r="CQ7" s="641"/>
      <c r="CR7" s="612">
        <v>848022</v>
      </c>
      <c r="CS7" s="613"/>
      <c r="CT7" s="613"/>
      <c r="CU7" s="613"/>
      <c r="CV7" s="613"/>
      <c r="CW7" s="613"/>
      <c r="CX7" s="613"/>
      <c r="CY7" s="614"/>
      <c r="CZ7" s="661">
        <v>14.4</v>
      </c>
      <c r="DA7" s="661"/>
      <c r="DB7" s="661"/>
      <c r="DC7" s="661"/>
      <c r="DD7" s="618">
        <v>86442</v>
      </c>
      <c r="DE7" s="613"/>
      <c r="DF7" s="613"/>
      <c r="DG7" s="613"/>
      <c r="DH7" s="613"/>
      <c r="DI7" s="613"/>
      <c r="DJ7" s="613"/>
      <c r="DK7" s="613"/>
      <c r="DL7" s="613"/>
      <c r="DM7" s="613"/>
      <c r="DN7" s="613"/>
      <c r="DO7" s="613"/>
      <c r="DP7" s="614"/>
      <c r="DQ7" s="618">
        <v>719277</v>
      </c>
      <c r="DR7" s="613"/>
      <c r="DS7" s="613"/>
      <c r="DT7" s="613"/>
      <c r="DU7" s="613"/>
      <c r="DV7" s="613"/>
      <c r="DW7" s="613"/>
      <c r="DX7" s="613"/>
      <c r="DY7" s="613"/>
      <c r="DZ7" s="613"/>
      <c r="EA7" s="613"/>
      <c r="EB7" s="613"/>
      <c r="EC7" s="642"/>
    </row>
    <row r="8" spans="2:143" ht="11.25" customHeight="1" x14ac:dyDescent="0.15">
      <c r="B8" s="609" t="s">
        <v>172</v>
      </c>
      <c r="C8" s="610"/>
      <c r="D8" s="610"/>
      <c r="E8" s="610"/>
      <c r="F8" s="610"/>
      <c r="G8" s="610"/>
      <c r="H8" s="610"/>
      <c r="I8" s="610"/>
      <c r="J8" s="610"/>
      <c r="K8" s="610"/>
      <c r="L8" s="610"/>
      <c r="M8" s="610"/>
      <c r="N8" s="610"/>
      <c r="O8" s="610"/>
      <c r="P8" s="610"/>
      <c r="Q8" s="611"/>
      <c r="R8" s="612">
        <v>2618</v>
      </c>
      <c r="S8" s="613"/>
      <c r="T8" s="613"/>
      <c r="U8" s="613"/>
      <c r="V8" s="613"/>
      <c r="W8" s="613"/>
      <c r="X8" s="613"/>
      <c r="Y8" s="614"/>
      <c r="Z8" s="661">
        <v>0</v>
      </c>
      <c r="AA8" s="661"/>
      <c r="AB8" s="661"/>
      <c r="AC8" s="661"/>
      <c r="AD8" s="662">
        <v>2618</v>
      </c>
      <c r="AE8" s="662"/>
      <c r="AF8" s="662"/>
      <c r="AG8" s="662"/>
      <c r="AH8" s="662"/>
      <c r="AI8" s="662"/>
      <c r="AJ8" s="662"/>
      <c r="AK8" s="662"/>
      <c r="AL8" s="615">
        <v>0.1</v>
      </c>
      <c r="AM8" s="616"/>
      <c r="AN8" s="616"/>
      <c r="AO8" s="663"/>
      <c r="AP8" s="609" t="s">
        <v>173</v>
      </c>
      <c r="AQ8" s="610"/>
      <c r="AR8" s="610"/>
      <c r="AS8" s="610"/>
      <c r="AT8" s="610"/>
      <c r="AU8" s="610"/>
      <c r="AV8" s="610"/>
      <c r="AW8" s="610"/>
      <c r="AX8" s="610"/>
      <c r="AY8" s="610"/>
      <c r="AZ8" s="610"/>
      <c r="BA8" s="610"/>
      <c r="BB8" s="610"/>
      <c r="BC8" s="610"/>
      <c r="BD8" s="610"/>
      <c r="BE8" s="610"/>
      <c r="BF8" s="611"/>
      <c r="BG8" s="612">
        <v>23053</v>
      </c>
      <c r="BH8" s="613"/>
      <c r="BI8" s="613"/>
      <c r="BJ8" s="613"/>
      <c r="BK8" s="613"/>
      <c r="BL8" s="613"/>
      <c r="BM8" s="613"/>
      <c r="BN8" s="614"/>
      <c r="BO8" s="661">
        <v>2</v>
      </c>
      <c r="BP8" s="661"/>
      <c r="BQ8" s="661"/>
      <c r="BR8" s="661"/>
      <c r="BS8" s="618" t="s">
        <v>65</v>
      </c>
      <c r="BT8" s="613"/>
      <c r="BU8" s="613"/>
      <c r="BV8" s="613"/>
      <c r="BW8" s="613"/>
      <c r="BX8" s="613"/>
      <c r="BY8" s="613"/>
      <c r="BZ8" s="613"/>
      <c r="CA8" s="613"/>
      <c r="CB8" s="642"/>
      <c r="CD8" s="643" t="s">
        <v>174</v>
      </c>
      <c r="CE8" s="640"/>
      <c r="CF8" s="640"/>
      <c r="CG8" s="640"/>
      <c r="CH8" s="640"/>
      <c r="CI8" s="640"/>
      <c r="CJ8" s="640"/>
      <c r="CK8" s="640"/>
      <c r="CL8" s="640"/>
      <c r="CM8" s="640"/>
      <c r="CN8" s="640"/>
      <c r="CO8" s="640"/>
      <c r="CP8" s="640"/>
      <c r="CQ8" s="641"/>
      <c r="CR8" s="612">
        <v>1623368</v>
      </c>
      <c r="CS8" s="613"/>
      <c r="CT8" s="613"/>
      <c r="CU8" s="613"/>
      <c r="CV8" s="613"/>
      <c r="CW8" s="613"/>
      <c r="CX8" s="613"/>
      <c r="CY8" s="614"/>
      <c r="CZ8" s="661">
        <v>27.6</v>
      </c>
      <c r="DA8" s="661"/>
      <c r="DB8" s="661"/>
      <c r="DC8" s="661"/>
      <c r="DD8" s="618">
        <v>15032</v>
      </c>
      <c r="DE8" s="613"/>
      <c r="DF8" s="613"/>
      <c r="DG8" s="613"/>
      <c r="DH8" s="613"/>
      <c r="DI8" s="613"/>
      <c r="DJ8" s="613"/>
      <c r="DK8" s="613"/>
      <c r="DL8" s="613"/>
      <c r="DM8" s="613"/>
      <c r="DN8" s="613"/>
      <c r="DO8" s="613"/>
      <c r="DP8" s="614"/>
      <c r="DQ8" s="618">
        <v>791648</v>
      </c>
      <c r="DR8" s="613"/>
      <c r="DS8" s="613"/>
      <c r="DT8" s="613"/>
      <c r="DU8" s="613"/>
      <c r="DV8" s="613"/>
      <c r="DW8" s="613"/>
      <c r="DX8" s="613"/>
      <c r="DY8" s="613"/>
      <c r="DZ8" s="613"/>
      <c r="EA8" s="613"/>
      <c r="EB8" s="613"/>
      <c r="EC8" s="642"/>
    </row>
    <row r="9" spans="2:143" ht="11.25" customHeight="1" x14ac:dyDescent="0.15">
      <c r="B9" s="609" t="s">
        <v>175</v>
      </c>
      <c r="C9" s="610"/>
      <c r="D9" s="610"/>
      <c r="E9" s="610"/>
      <c r="F9" s="610"/>
      <c r="G9" s="610"/>
      <c r="H9" s="610"/>
      <c r="I9" s="610"/>
      <c r="J9" s="610"/>
      <c r="K9" s="610"/>
      <c r="L9" s="610"/>
      <c r="M9" s="610"/>
      <c r="N9" s="610"/>
      <c r="O9" s="610"/>
      <c r="P9" s="610"/>
      <c r="Q9" s="611"/>
      <c r="R9" s="612">
        <v>2343</v>
      </c>
      <c r="S9" s="613"/>
      <c r="T9" s="613"/>
      <c r="U9" s="613"/>
      <c r="V9" s="613"/>
      <c r="W9" s="613"/>
      <c r="X9" s="613"/>
      <c r="Y9" s="614"/>
      <c r="Z9" s="661">
        <v>0</v>
      </c>
      <c r="AA9" s="661"/>
      <c r="AB9" s="661"/>
      <c r="AC9" s="661"/>
      <c r="AD9" s="662">
        <v>2343</v>
      </c>
      <c r="AE9" s="662"/>
      <c r="AF9" s="662"/>
      <c r="AG9" s="662"/>
      <c r="AH9" s="662"/>
      <c r="AI9" s="662"/>
      <c r="AJ9" s="662"/>
      <c r="AK9" s="662"/>
      <c r="AL9" s="615">
        <v>0.1</v>
      </c>
      <c r="AM9" s="616"/>
      <c r="AN9" s="616"/>
      <c r="AO9" s="663"/>
      <c r="AP9" s="609" t="s">
        <v>176</v>
      </c>
      <c r="AQ9" s="610"/>
      <c r="AR9" s="610"/>
      <c r="AS9" s="610"/>
      <c r="AT9" s="610"/>
      <c r="AU9" s="610"/>
      <c r="AV9" s="610"/>
      <c r="AW9" s="610"/>
      <c r="AX9" s="610"/>
      <c r="AY9" s="610"/>
      <c r="AZ9" s="610"/>
      <c r="BA9" s="610"/>
      <c r="BB9" s="610"/>
      <c r="BC9" s="610"/>
      <c r="BD9" s="610"/>
      <c r="BE9" s="610"/>
      <c r="BF9" s="611"/>
      <c r="BG9" s="612">
        <v>461362</v>
      </c>
      <c r="BH9" s="613"/>
      <c r="BI9" s="613"/>
      <c r="BJ9" s="613"/>
      <c r="BK9" s="613"/>
      <c r="BL9" s="613"/>
      <c r="BM9" s="613"/>
      <c r="BN9" s="614"/>
      <c r="BO9" s="661">
        <v>40.5</v>
      </c>
      <c r="BP9" s="661"/>
      <c r="BQ9" s="661"/>
      <c r="BR9" s="661"/>
      <c r="BS9" s="618" t="s">
        <v>65</v>
      </c>
      <c r="BT9" s="613"/>
      <c r="BU9" s="613"/>
      <c r="BV9" s="613"/>
      <c r="BW9" s="613"/>
      <c r="BX9" s="613"/>
      <c r="BY9" s="613"/>
      <c r="BZ9" s="613"/>
      <c r="CA9" s="613"/>
      <c r="CB9" s="642"/>
      <c r="CD9" s="643" t="s">
        <v>177</v>
      </c>
      <c r="CE9" s="640"/>
      <c r="CF9" s="640"/>
      <c r="CG9" s="640"/>
      <c r="CH9" s="640"/>
      <c r="CI9" s="640"/>
      <c r="CJ9" s="640"/>
      <c r="CK9" s="640"/>
      <c r="CL9" s="640"/>
      <c r="CM9" s="640"/>
      <c r="CN9" s="640"/>
      <c r="CO9" s="640"/>
      <c r="CP9" s="640"/>
      <c r="CQ9" s="641"/>
      <c r="CR9" s="612">
        <v>272618</v>
      </c>
      <c r="CS9" s="613"/>
      <c r="CT9" s="613"/>
      <c r="CU9" s="613"/>
      <c r="CV9" s="613"/>
      <c r="CW9" s="613"/>
      <c r="CX9" s="613"/>
      <c r="CY9" s="614"/>
      <c r="CZ9" s="661">
        <v>4.5999999999999996</v>
      </c>
      <c r="DA9" s="661"/>
      <c r="DB9" s="661"/>
      <c r="DC9" s="661"/>
      <c r="DD9" s="618">
        <v>9927</v>
      </c>
      <c r="DE9" s="613"/>
      <c r="DF9" s="613"/>
      <c r="DG9" s="613"/>
      <c r="DH9" s="613"/>
      <c r="DI9" s="613"/>
      <c r="DJ9" s="613"/>
      <c r="DK9" s="613"/>
      <c r="DL9" s="613"/>
      <c r="DM9" s="613"/>
      <c r="DN9" s="613"/>
      <c r="DO9" s="613"/>
      <c r="DP9" s="614"/>
      <c r="DQ9" s="618">
        <v>254498</v>
      </c>
      <c r="DR9" s="613"/>
      <c r="DS9" s="613"/>
      <c r="DT9" s="613"/>
      <c r="DU9" s="613"/>
      <c r="DV9" s="613"/>
      <c r="DW9" s="613"/>
      <c r="DX9" s="613"/>
      <c r="DY9" s="613"/>
      <c r="DZ9" s="613"/>
      <c r="EA9" s="613"/>
      <c r="EB9" s="613"/>
      <c r="EC9" s="642"/>
    </row>
    <row r="10" spans="2:143" ht="11.25" customHeight="1" x14ac:dyDescent="0.15">
      <c r="B10" s="609" t="s">
        <v>178</v>
      </c>
      <c r="C10" s="610"/>
      <c r="D10" s="610"/>
      <c r="E10" s="610"/>
      <c r="F10" s="610"/>
      <c r="G10" s="610"/>
      <c r="H10" s="610"/>
      <c r="I10" s="610"/>
      <c r="J10" s="610"/>
      <c r="K10" s="610"/>
      <c r="L10" s="610"/>
      <c r="M10" s="610"/>
      <c r="N10" s="610"/>
      <c r="O10" s="610"/>
      <c r="P10" s="610"/>
      <c r="Q10" s="611"/>
      <c r="R10" s="612" t="s">
        <v>65</v>
      </c>
      <c r="S10" s="613"/>
      <c r="T10" s="613"/>
      <c r="U10" s="613"/>
      <c r="V10" s="613"/>
      <c r="W10" s="613"/>
      <c r="X10" s="613"/>
      <c r="Y10" s="614"/>
      <c r="Z10" s="661" t="s">
        <v>65</v>
      </c>
      <c r="AA10" s="661"/>
      <c r="AB10" s="661"/>
      <c r="AC10" s="661"/>
      <c r="AD10" s="662" t="s">
        <v>65</v>
      </c>
      <c r="AE10" s="662"/>
      <c r="AF10" s="662"/>
      <c r="AG10" s="662"/>
      <c r="AH10" s="662"/>
      <c r="AI10" s="662"/>
      <c r="AJ10" s="662"/>
      <c r="AK10" s="662"/>
      <c r="AL10" s="615" t="s">
        <v>65</v>
      </c>
      <c r="AM10" s="616"/>
      <c r="AN10" s="616"/>
      <c r="AO10" s="663"/>
      <c r="AP10" s="609" t="s">
        <v>179</v>
      </c>
      <c r="AQ10" s="610"/>
      <c r="AR10" s="610"/>
      <c r="AS10" s="610"/>
      <c r="AT10" s="610"/>
      <c r="AU10" s="610"/>
      <c r="AV10" s="610"/>
      <c r="AW10" s="610"/>
      <c r="AX10" s="610"/>
      <c r="AY10" s="610"/>
      <c r="AZ10" s="610"/>
      <c r="BA10" s="610"/>
      <c r="BB10" s="610"/>
      <c r="BC10" s="610"/>
      <c r="BD10" s="610"/>
      <c r="BE10" s="610"/>
      <c r="BF10" s="611"/>
      <c r="BG10" s="612">
        <v>21614</v>
      </c>
      <c r="BH10" s="613"/>
      <c r="BI10" s="613"/>
      <c r="BJ10" s="613"/>
      <c r="BK10" s="613"/>
      <c r="BL10" s="613"/>
      <c r="BM10" s="613"/>
      <c r="BN10" s="614"/>
      <c r="BO10" s="661">
        <v>1.9</v>
      </c>
      <c r="BP10" s="661"/>
      <c r="BQ10" s="661"/>
      <c r="BR10" s="661"/>
      <c r="BS10" s="618" t="s">
        <v>65</v>
      </c>
      <c r="BT10" s="613"/>
      <c r="BU10" s="613"/>
      <c r="BV10" s="613"/>
      <c r="BW10" s="613"/>
      <c r="BX10" s="613"/>
      <c r="BY10" s="613"/>
      <c r="BZ10" s="613"/>
      <c r="CA10" s="613"/>
      <c r="CB10" s="642"/>
      <c r="CD10" s="643" t="s">
        <v>180</v>
      </c>
      <c r="CE10" s="640"/>
      <c r="CF10" s="640"/>
      <c r="CG10" s="640"/>
      <c r="CH10" s="640"/>
      <c r="CI10" s="640"/>
      <c r="CJ10" s="640"/>
      <c r="CK10" s="640"/>
      <c r="CL10" s="640"/>
      <c r="CM10" s="640"/>
      <c r="CN10" s="640"/>
      <c r="CO10" s="640"/>
      <c r="CP10" s="640"/>
      <c r="CQ10" s="641"/>
      <c r="CR10" s="612" t="s">
        <v>65</v>
      </c>
      <c r="CS10" s="613"/>
      <c r="CT10" s="613"/>
      <c r="CU10" s="613"/>
      <c r="CV10" s="613"/>
      <c r="CW10" s="613"/>
      <c r="CX10" s="613"/>
      <c r="CY10" s="614"/>
      <c r="CZ10" s="661" t="s">
        <v>65</v>
      </c>
      <c r="DA10" s="661"/>
      <c r="DB10" s="661"/>
      <c r="DC10" s="661"/>
      <c r="DD10" s="618" t="s">
        <v>65</v>
      </c>
      <c r="DE10" s="613"/>
      <c r="DF10" s="613"/>
      <c r="DG10" s="613"/>
      <c r="DH10" s="613"/>
      <c r="DI10" s="613"/>
      <c r="DJ10" s="613"/>
      <c r="DK10" s="613"/>
      <c r="DL10" s="613"/>
      <c r="DM10" s="613"/>
      <c r="DN10" s="613"/>
      <c r="DO10" s="613"/>
      <c r="DP10" s="614"/>
      <c r="DQ10" s="618" t="s">
        <v>65</v>
      </c>
      <c r="DR10" s="613"/>
      <c r="DS10" s="613"/>
      <c r="DT10" s="613"/>
      <c r="DU10" s="613"/>
      <c r="DV10" s="613"/>
      <c r="DW10" s="613"/>
      <c r="DX10" s="613"/>
      <c r="DY10" s="613"/>
      <c r="DZ10" s="613"/>
      <c r="EA10" s="613"/>
      <c r="EB10" s="613"/>
      <c r="EC10" s="642"/>
    </row>
    <row r="11" spans="2:143" ht="11.25" customHeight="1" x14ac:dyDescent="0.15">
      <c r="B11" s="609" t="s">
        <v>181</v>
      </c>
      <c r="C11" s="610"/>
      <c r="D11" s="610"/>
      <c r="E11" s="610"/>
      <c r="F11" s="610"/>
      <c r="G11" s="610"/>
      <c r="H11" s="610"/>
      <c r="I11" s="610"/>
      <c r="J11" s="610"/>
      <c r="K11" s="610"/>
      <c r="L11" s="610"/>
      <c r="M11" s="610"/>
      <c r="N11" s="610"/>
      <c r="O11" s="610"/>
      <c r="P11" s="610"/>
      <c r="Q11" s="611"/>
      <c r="R11" s="612" t="s">
        <v>65</v>
      </c>
      <c r="S11" s="613"/>
      <c r="T11" s="613"/>
      <c r="U11" s="613"/>
      <c r="V11" s="613"/>
      <c r="W11" s="613"/>
      <c r="X11" s="613"/>
      <c r="Y11" s="614"/>
      <c r="Z11" s="661" t="s">
        <v>65</v>
      </c>
      <c r="AA11" s="661"/>
      <c r="AB11" s="661"/>
      <c r="AC11" s="661"/>
      <c r="AD11" s="662" t="s">
        <v>65</v>
      </c>
      <c r="AE11" s="662"/>
      <c r="AF11" s="662"/>
      <c r="AG11" s="662"/>
      <c r="AH11" s="662"/>
      <c r="AI11" s="662"/>
      <c r="AJ11" s="662"/>
      <c r="AK11" s="662"/>
      <c r="AL11" s="615" t="s">
        <v>65</v>
      </c>
      <c r="AM11" s="616"/>
      <c r="AN11" s="616"/>
      <c r="AO11" s="663"/>
      <c r="AP11" s="609" t="s">
        <v>182</v>
      </c>
      <c r="AQ11" s="610"/>
      <c r="AR11" s="610"/>
      <c r="AS11" s="610"/>
      <c r="AT11" s="610"/>
      <c r="AU11" s="610"/>
      <c r="AV11" s="610"/>
      <c r="AW11" s="610"/>
      <c r="AX11" s="610"/>
      <c r="AY11" s="610"/>
      <c r="AZ11" s="610"/>
      <c r="BA11" s="610"/>
      <c r="BB11" s="610"/>
      <c r="BC11" s="610"/>
      <c r="BD11" s="610"/>
      <c r="BE11" s="610"/>
      <c r="BF11" s="611"/>
      <c r="BG11" s="612">
        <v>32522</v>
      </c>
      <c r="BH11" s="613"/>
      <c r="BI11" s="613"/>
      <c r="BJ11" s="613"/>
      <c r="BK11" s="613"/>
      <c r="BL11" s="613"/>
      <c r="BM11" s="613"/>
      <c r="BN11" s="614"/>
      <c r="BO11" s="661">
        <v>2.9</v>
      </c>
      <c r="BP11" s="661"/>
      <c r="BQ11" s="661"/>
      <c r="BR11" s="661"/>
      <c r="BS11" s="618" t="s">
        <v>65</v>
      </c>
      <c r="BT11" s="613"/>
      <c r="BU11" s="613"/>
      <c r="BV11" s="613"/>
      <c r="BW11" s="613"/>
      <c r="BX11" s="613"/>
      <c r="BY11" s="613"/>
      <c r="BZ11" s="613"/>
      <c r="CA11" s="613"/>
      <c r="CB11" s="642"/>
      <c r="CD11" s="643" t="s">
        <v>183</v>
      </c>
      <c r="CE11" s="640"/>
      <c r="CF11" s="640"/>
      <c r="CG11" s="640"/>
      <c r="CH11" s="640"/>
      <c r="CI11" s="640"/>
      <c r="CJ11" s="640"/>
      <c r="CK11" s="640"/>
      <c r="CL11" s="640"/>
      <c r="CM11" s="640"/>
      <c r="CN11" s="640"/>
      <c r="CO11" s="640"/>
      <c r="CP11" s="640"/>
      <c r="CQ11" s="641"/>
      <c r="CR11" s="612">
        <v>593832</v>
      </c>
      <c r="CS11" s="613"/>
      <c r="CT11" s="613"/>
      <c r="CU11" s="613"/>
      <c r="CV11" s="613"/>
      <c r="CW11" s="613"/>
      <c r="CX11" s="613"/>
      <c r="CY11" s="614"/>
      <c r="CZ11" s="661">
        <v>10.1</v>
      </c>
      <c r="DA11" s="661"/>
      <c r="DB11" s="661"/>
      <c r="DC11" s="661"/>
      <c r="DD11" s="618">
        <v>338191</v>
      </c>
      <c r="DE11" s="613"/>
      <c r="DF11" s="613"/>
      <c r="DG11" s="613"/>
      <c r="DH11" s="613"/>
      <c r="DI11" s="613"/>
      <c r="DJ11" s="613"/>
      <c r="DK11" s="613"/>
      <c r="DL11" s="613"/>
      <c r="DM11" s="613"/>
      <c r="DN11" s="613"/>
      <c r="DO11" s="613"/>
      <c r="DP11" s="614"/>
      <c r="DQ11" s="618">
        <v>268053</v>
      </c>
      <c r="DR11" s="613"/>
      <c r="DS11" s="613"/>
      <c r="DT11" s="613"/>
      <c r="DU11" s="613"/>
      <c r="DV11" s="613"/>
      <c r="DW11" s="613"/>
      <c r="DX11" s="613"/>
      <c r="DY11" s="613"/>
      <c r="DZ11" s="613"/>
      <c r="EA11" s="613"/>
      <c r="EB11" s="613"/>
      <c r="EC11" s="642"/>
    </row>
    <row r="12" spans="2:143" ht="11.25" customHeight="1" x14ac:dyDescent="0.15">
      <c r="B12" s="609" t="s">
        <v>184</v>
      </c>
      <c r="C12" s="610"/>
      <c r="D12" s="610"/>
      <c r="E12" s="610"/>
      <c r="F12" s="610"/>
      <c r="G12" s="610"/>
      <c r="H12" s="610"/>
      <c r="I12" s="610"/>
      <c r="J12" s="610"/>
      <c r="K12" s="610"/>
      <c r="L12" s="610"/>
      <c r="M12" s="610"/>
      <c r="N12" s="610"/>
      <c r="O12" s="610"/>
      <c r="P12" s="610"/>
      <c r="Q12" s="611"/>
      <c r="R12" s="612">
        <v>215551</v>
      </c>
      <c r="S12" s="613"/>
      <c r="T12" s="613"/>
      <c r="U12" s="613"/>
      <c r="V12" s="613"/>
      <c r="W12" s="613"/>
      <c r="X12" s="613"/>
      <c r="Y12" s="614"/>
      <c r="Z12" s="661">
        <v>3.5</v>
      </c>
      <c r="AA12" s="661"/>
      <c r="AB12" s="661"/>
      <c r="AC12" s="661"/>
      <c r="AD12" s="662">
        <v>215551</v>
      </c>
      <c r="AE12" s="662"/>
      <c r="AF12" s="662"/>
      <c r="AG12" s="662"/>
      <c r="AH12" s="662"/>
      <c r="AI12" s="662"/>
      <c r="AJ12" s="662"/>
      <c r="AK12" s="662"/>
      <c r="AL12" s="615">
        <v>6</v>
      </c>
      <c r="AM12" s="616"/>
      <c r="AN12" s="616"/>
      <c r="AO12" s="663"/>
      <c r="AP12" s="609" t="s">
        <v>185</v>
      </c>
      <c r="AQ12" s="610"/>
      <c r="AR12" s="610"/>
      <c r="AS12" s="610"/>
      <c r="AT12" s="610"/>
      <c r="AU12" s="610"/>
      <c r="AV12" s="610"/>
      <c r="AW12" s="610"/>
      <c r="AX12" s="610"/>
      <c r="AY12" s="610"/>
      <c r="AZ12" s="610"/>
      <c r="BA12" s="610"/>
      <c r="BB12" s="610"/>
      <c r="BC12" s="610"/>
      <c r="BD12" s="610"/>
      <c r="BE12" s="610"/>
      <c r="BF12" s="611"/>
      <c r="BG12" s="612">
        <v>475091</v>
      </c>
      <c r="BH12" s="613"/>
      <c r="BI12" s="613"/>
      <c r="BJ12" s="613"/>
      <c r="BK12" s="613"/>
      <c r="BL12" s="613"/>
      <c r="BM12" s="613"/>
      <c r="BN12" s="614"/>
      <c r="BO12" s="661">
        <v>41.7</v>
      </c>
      <c r="BP12" s="661"/>
      <c r="BQ12" s="661"/>
      <c r="BR12" s="661"/>
      <c r="BS12" s="618" t="s">
        <v>65</v>
      </c>
      <c r="BT12" s="613"/>
      <c r="BU12" s="613"/>
      <c r="BV12" s="613"/>
      <c r="BW12" s="613"/>
      <c r="BX12" s="613"/>
      <c r="BY12" s="613"/>
      <c r="BZ12" s="613"/>
      <c r="CA12" s="613"/>
      <c r="CB12" s="642"/>
      <c r="CD12" s="643" t="s">
        <v>186</v>
      </c>
      <c r="CE12" s="640"/>
      <c r="CF12" s="640"/>
      <c r="CG12" s="640"/>
      <c r="CH12" s="640"/>
      <c r="CI12" s="640"/>
      <c r="CJ12" s="640"/>
      <c r="CK12" s="640"/>
      <c r="CL12" s="640"/>
      <c r="CM12" s="640"/>
      <c r="CN12" s="640"/>
      <c r="CO12" s="640"/>
      <c r="CP12" s="640"/>
      <c r="CQ12" s="641"/>
      <c r="CR12" s="612">
        <v>53671</v>
      </c>
      <c r="CS12" s="613"/>
      <c r="CT12" s="613"/>
      <c r="CU12" s="613"/>
      <c r="CV12" s="613"/>
      <c r="CW12" s="613"/>
      <c r="CX12" s="613"/>
      <c r="CY12" s="614"/>
      <c r="CZ12" s="661">
        <v>0.9</v>
      </c>
      <c r="DA12" s="661"/>
      <c r="DB12" s="661"/>
      <c r="DC12" s="661"/>
      <c r="DD12" s="618">
        <v>15274</v>
      </c>
      <c r="DE12" s="613"/>
      <c r="DF12" s="613"/>
      <c r="DG12" s="613"/>
      <c r="DH12" s="613"/>
      <c r="DI12" s="613"/>
      <c r="DJ12" s="613"/>
      <c r="DK12" s="613"/>
      <c r="DL12" s="613"/>
      <c r="DM12" s="613"/>
      <c r="DN12" s="613"/>
      <c r="DO12" s="613"/>
      <c r="DP12" s="614"/>
      <c r="DQ12" s="618">
        <v>41584</v>
      </c>
      <c r="DR12" s="613"/>
      <c r="DS12" s="613"/>
      <c r="DT12" s="613"/>
      <c r="DU12" s="613"/>
      <c r="DV12" s="613"/>
      <c r="DW12" s="613"/>
      <c r="DX12" s="613"/>
      <c r="DY12" s="613"/>
      <c r="DZ12" s="613"/>
      <c r="EA12" s="613"/>
      <c r="EB12" s="613"/>
      <c r="EC12" s="642"/>
    </row>
    <row r="13" spans="2:143" ht="11.25" customHeight="1" x14ac:dyDescent="0.15">
      <c r="B13" s="609" t="s">
        <v>187</v>
      </c>
      <c r="C13" s="610"/>
      <c r="D13" s="610"/>
      <c r="E13" s="610"/>
      <c r="F13" s="610"/>
      <c r="G13" s="610"/>
      <c r="H13" s="610"/>
      <c r="I13" s="610"/>
      <c r="J13" s="610"/>
      <c r="K13" s="610"/>
      <c r="L13" s="610"/>
      <c r="M13" s="610"/>
      <c r="N13" s="610"/>
      <c r="O13" s="610"/>
      <c r="P13" s="610"/>
      <c r="Q13" s="611"/>
      <c r="R13" s="612">
        <v>11509</v>
      </c>
      <c r="S13" s="613"/>
      <c r="T13" s="613"/>
      <c r="U13" s="613"/>
      <c r="V13" s="613"/>
      <c r="W13" s="613"/>
      <c r="X13" s="613"/>
      <c r="Y13" s="614"/>
      <c r="Z13" s="661">
        <v>0.2</v>
      </c>
      <c r="AA13" s="661"/>
      <c r="AB13" s="661"/>
      <c r="AC13" s="661"/>
      <c r="AD13" s="662">
        <v>11509</v>
      </c>
      <c r="AE13" s="662"/>
      <c r="AF13" s="662"/>
      <c r="AG13" s="662"/>
      <c r="AH13" s="662"/>
      <c r="AI13" s="662"/>
      <c r="AJ13" s="662"/>
      <c r="AK13" s="662"/>
      <c r="AL13" s="615">
        <v>0.3</v>
      </c>
      <c r="AM13" s="616"/>
      <c r="AN13" s="616"/>
      <c r="AO13" s="663"/>
      <c r="AP13" s="609" t="s">
        <v>188</v>
      </c>
      <c r="AQ13" s="610"/>
      <c r="AR13" s="610"/>
      <c r="AS13" s="610"/>
      <c r="AT13" s="610"/>
      <c r="AU13" s="610"/>
      <c r="AV13" s="610"/>
      <c r="AW13" s="610"/>
      <c r="AX13" s="610"/>
      <c r="AY13" s="610"/>
      <c r="AZ13" s="610"/>
      <c r="BA13" s="610"/>
      <c r="BB13" s="610"/>
      <c r="BC13" s="610"/>
      <c r="BD13" s="610"/>
      <c r="BE13" s="610"/>
      <c r="BF13" s="611"/>
      <c r="BG13" s="612">
        <v>475044</v>
      </c>
      <c r="BH13" s="613"/>
      <c r="BI13" s="613"/>
      <c r="BJ13" s="613"/>
      <c r="BK13" s="613"/>
      <c r="BL13" s="613"/>
      <c r="BM13" s="613"/>
      <c r="BN13" s="614"/>
      <c r="BO13" s="661">
        <v>41.7</v>
      </c>
      <c r="BP13" s="661"/>
      <c r="BQ13" s="661"/>
      <c r="BR13" s="661"/>
      <c r="BS13" s="618" t="s">
        <v>65</v>
      </c>
      <c r="BT13" s="613"/>
      <c r="BU13" s="613"/>
      <c r="BV13" s="613"/>
      <c r="BW13" s="613"/>
      <c r="BX13" s="613"/>
      <c r="BY13" s="613"/>
      <c r="BZ13" s="613"/>
      <c r="CA13" s="613"/>
      <c r="CB13" s="642"/>
      <c r="CD13" s="643" t="s">
        <v>189</v>
      </c>
      <c r="CE13" s="640"/>
      <c r="CF13" s="640"/>
      <c r="CG13" s="640"/>
      <c r="CH13" s="640"/>
      <c r="CI13" s="640"/>
      <c r="CJ13" s="640"/>
      <c r="CK13" s="640"/>
      <c r="CL13" s="640"/>
      <c r="CM13" s="640"/>
      <c r="CN13" s="640"/>
      <c r="CO13" s="640"/>
      <c r="CP13" s="640"/>
      <c r="CQ13" s="641"/>
      <c r="CR13" s="612">
        <v>612800</v>
      </c>
      <c r="CS13" s="613"/>
      <c r="CT13" s="613"/>
      <c r="CU13" s="613"/>
      <c r="CV13" s="613"/>
      <c r="CW13" s="613"/>
      <c r="CX13" s="613"/>
      <c r="CY13" s="614"/>
      <c r="CZ13" s="661">
        <v>10.4</v>
      </c>
      <c r="DA13" s="661"/>
      <c r="DB13" s="661"/>
      <c r="DC13" s="661"/>
      <c r="DD13" s="618">
        <v>231028</v>
      </c>
      <c r="DE13" s="613"/>
      <c r="DF13" s="613"/>
      <c r="DG13" s="613"/>
      <c r="DH13" s="613"/>
      <c r="DI13" s="613"/>
      <c r="DJ13" s="613"/>
      <c r="DK13" s="613"/>
      <c r="DL13" s="613"/>
      <c r="DM13" s="613"/>
      <c r="DN13" s="613"/>
      <c r="DO13" s="613"/>
      <c r="DP13" s="614"/>
      <c r="DQ13" s="618">
        <v>453520</v>
      </c>
      <c r="DR13" s="613"/>
      <c r="DS13" s="613"/>
      <c r="DT13" s="613"/>
      <c r="DU13" s="613"/>
      <c r="DV13" s="613"/>
      <c r="DW13" s="613"/>
      <c r="DX13" s="613"/>
      <c r="DY13" s="613"/>
      <c r="DZ13" s="613"/>
      <c r="EA13" s="613"/>
      <c r="EB13" s="613"/>
      <c r="EC13" s="642"/>
    </row>
    <row r="14" spans="2:143" ht="11.25" customHeight="1" x14ac:dyDescent="0.15">
      <c r="B14" s="609" t="s">
        <v>190</v>
      </c>
      <c r="C14" s="610"/>
      <c r="D14" s="610"/>
      <c r="E14" s="610"/>
      <c r="F14" s="610"/>
      <c r="G14" s="610"/>
      <c r="H14" s="610"/>
      <c r="I14" s="610"/>
      <c r="J14" s="610"/>
      <c r="K14" s="610"/>
      <c r="L14" s="610"/>
      <c r="M14" s="610"/>
      <c r="N14" s="610"/>
      <c r="O14" s="610"/>
      <c r="P14" s="610"/>
      <c r="Q14" s="611"/>
      <c r="R14" s="612" t="s">
        <v>65</v>
      </c>
      <c r="S14" s="613"/>
      <c r="T14" s="613"/>
      <c r="U14" s="613"/>
      <c r="V14" s="613"/>
      <c r="W14" s="613"/>
      <c r="X14" s="613"/>
      <c r="Y14" s="614"/>
      <c r="Z14" s="661" t="s">
        <v>65</v>
      </c>
      <c r="AA14" s="661"/>
      <c r="AB14" s="661"/>
      <c r="AC14" s="661"/>
      <c r="AD14" s="662" t="s">
        <v>65</v>
      </c>
      <c r="AE14" s="662"/>
      <c r="AF14" s="662"/>
      <c r="AG14" s="662"/>
      <c r="AH14" s="662"/>
      <c r="AI14" s="662"/>
      <c r="AJ14" s="662"/>
      <c r="AK14" s="662"/>
      <c r="AL14" s="615" t="s">
        <v>65</v>
      </c>
      <c r="AM14" s="616"/>
      <c r="AN14" s="616"/>
      <c r="AO14" s="663"/>
      <c r="AP14" s="609" t="s">
        <v>191</v>
      </c>
      <c r="AQ14" s="610"/>
      <c r="AR14" s="610"/>
      <c r="AS14" s="610"/>
      <c r="AT14" s="610"/>
      <c r="AU14" s="610"/>
      <c r="AV14" s="610"/>
      <c r="AW14" s="610"/>
      <c r="AX14" s="610"/>
      <c r="AY14" s="610"/>
      <c r="AZ14" s="610"/>
      <c r="BA14" s="610"/>
      <c r="BB14" s="610"/>
      <c r="BC14" s="610"/>
      <c r="BD14" s="610"/>
      <c r="BE14" s="610"/>
      <c r="BF14" s="611"/>
      <c r="BG14" s="612">
        <v>40001</v>
      </c>
      <c r="BH14" s="613"/>
      <c r="BI14" s="613"/>
      <c r="BJ14" s="613"/>
      <c r="BK14" s="613"/>
      <c r="BL14" s="613"/>
      <c r="BM14" s="613"/>
      <c r="BN14" s="614"/>
      <c r="BO14" s="661">
        <v>3.5</v>
      </c>
      <c r="BP14" s="661"/>
      <c r="BQ14" s="661"/>
      <c r="BR14" s="661"/>
      <c r="BS14" s="618" t="s">
        <v>65</v>
      </c>
      <c r="BT14" s="613"/>
      <c r="BU14" s="613"/>
      <c r="BV14" s="613"/>
      <c r="BW14" s="613"/>
      <c r="BX14" s="613"/>
      <c r="BY14" s="613"/>
      <c r="BZ14" s="613"/>
      <c r="CA14" s="613"/>
      <c r="CB14" s="642"/>
      <c r="CD14" s="643" t="s">
        <v>192</v>
      </c>
      <c r="CE14" s="640"/>
      <c r="CF14" s="640"/>
      <c r="CG14" s="640"/>
      <c r="CH14" s="640"/>
      <c r="CI14" s="640"/>
      <c r="CJ14" s="640"/>
      <c r="CK14" s="640"/>
      <c r="CL14" s="640"/>
      <c r="CM14" s="640"/>
      <c r="CN14" s="640"/>
      <c r="CO14" s="640"/>
      <c r="CP14" s="640"/>
      <c r="CQ14" s="641"/>
      <c r="CR14" s="612">
        <v>267350</v>
      </c>
      <c r="CS14" s="613"/>
      <c r="CT14" s="613"/>
      <c r="CU14" s="613"/>
      <c r="CV14" s="613"/>
      <c r="CW14" s="613"/>
      <c r="CX14" s="613"/>
      <c r="CY14" s="614"/>
      <c r="CZ14" s="661">
        <v>4.5</v>
      </c>
      <c r="DA14" s="661"/>
      <c r="DB14" s="661"/>
      <c r="DC14" s="661"/>
      <c r="DD14" s="618">
        <v>31644</v>
      </c>
      <c r="DE14" s="613"/>
      <c r="DF14" s="613"/>
      <c r="DG14" s="613"/>
      <c r="DH14" s="613"/>
      <c r="DI14" s="613"/>
      <c r="DJ14" s="613"/>
      <c r="DK14" s="613"/>
      <c r="DL14" s="613"/>
      <c r="DM14" s="613"/>
      <c r="DN14" s="613"/>
      <c r="DO14" s="613"/>
      <c r="DP14" s="614"/>
      <c r="DQ14" s="618">
        <v>235326</v>
      </c>
      <c r="DR14" s="613"/>
      <c r="DS14" s="613"/>
      <c r="DT14" s="613"/>
      <c r="DU14" s="613"/>
      <c r="DV14" s="613"/>
      <c r="DW14" s="613"/>
      <c r="DX14" s="613"/>
      <c r="DY14" s="613"/>
      <c r="DZ14" s="613"/>
      <c r="EA14" s="613"/>
      <c r="EB14" s="613"/>
      <c r="EC14" s="642"/>
    </row>
    <row r="15" spans="2:143" ht="11.25" customHeight="1" x14ac:dyDescent="0.15">
      <c r="B15" s="609" t="s">
        <v>193</v>
      </c>
      <c r="C15" s="610"/>
      <c r="D15" s="610"/>
      <c r="E15" s="610"/>
      <c r="F15" s="610"/>
      <c r="G15" s="610"/>
      <c r="H15" s="610"/>
      <c r="I15" s="610"/>
      <c r="J15" s="610"/>
      <c r="K15" s="610"/>
      <c r="L15" s="610"/>
      <c r="M15" s="610"/>
      <c r="N15" s="610"/>
      <c r="O15" s="610"/>
      <c r="P15" s="610"/>
      <c r="Q15" s="611"/>
      <c r="R15" s="612">
        <v>22175</v>
      </c>
      <c r="S15" s="613"/>
      <c r="T15" s="613"/>
      <c r="U15" s="613"/>
      <c r="V15" s="613"/>
      <c r="W15" s="613"/>
      <c r="X15" s="613"/>
      <c r="Y15" s="614"/>
      <c r="Z15" s="661">
        <v>0.4</v>
      </c>
      <c r="AA15" s="661"/>
      <c r="AB15" s="661"/>
      <c r="AC15" s="661"/>
      <c r="AD15" s="662">
        <v>22175</v>
      </c>
      <c r="AE15" s="662"/>
      <c r="AF15" s="662"/>
      <c r="AG15" s="662"/>
      <c r="AH15" s="662"/>
      <c r="AI15" s="662"/>
      <c r="AJ15" s="662"/>
      <c r="AK15" s="662"/>
      <c r="AL15" s="615">
        <v>0.6</v>
      </c>
      <c r="AM15" s="616"/>
      <c r="AN15" s="616"/>
      <c r="AO15" s="663"/>
      <c r="AP15" s="609" t="s">
        <v>194</v>
      </c>
      <c r="AQ15" s="610"/>
      <c r="AR15" s="610"/>
      <c r="AS15" s="610"/>
      <c r="AT15" s="610"/>
      <c r="AU15" s="610"/>
      <c r="AV15" s="610"/>
      <c r="AW15" s="610"/>
      <c r="AX15" s="610"/>
      <c r="AY15" s="610"/>
      <c r="AZ15" s="610"/>
      <c r="BA15" s="610"/>
      <c r="BB15" s="610"/>
      <c r="BC15" s="610"/>
      <c r="BD15" s="610"/>
      <c r="BE15" s="610"/>
      <c r="BF15" s="611"/>
      <c r="BG15" s="612">
        <v>80389</v>
      </c>
      <c r="BH15" s="613"/>
      <c r="BI15" s="613"/>
      <c r="BJ15" s="613"/>
      <c r="BK15" s="613"/>
      <c r="BL15" s="613"/>
      <c r="BM15" s="613"/>
      <c r="BN15" s="614"/>
      <c r="BO15" s="661">
        <v>7.1</v>
      </c>
      <c r="BP15" s="661"/>
      <c r="BQ15" s="661"/>
      <c r="BR15" s="661"/>
      <c r="BS15" s="618" t="s">
        <v>65</v>
      </c>
      <c r="BT15" s="613"/>
      <c r="BU15" s="613"/>
      <c r="BV15" s="613"/>
      <c r="BW15" s="613"/>
      <c r="BX15" s="613"/>
      <c r="BY15" s="613"/>
      <c r="BZ15" s="613"/>
      <c r="CA15" s="613"/>
      <c r="CB15" s="642"/>
      <c r="CD15" s="643" t="s">
        <v>195</v>
      </c>
      <c r="CE15" s="640"/>
      <c r="CF15" s="640"/>
      <c r="CG15" s="640"/>
      <c r="CH15" s="640"/>
      <c r="CI15" s="640"/>
      <c r="CJ15" s="640"/>
      <c r="CK15" s="640"/>
      <c r="CL15" s="640"/>
      <c r="CM15" s="640"/>
      <c r="CN15" s="640"/>
      <c r="CO15" s="640"/>
      <c r="CP15" s="640"/>
      <c r="CQ15" s="641"/>
      <c r="CR15" s="612">
        <v>655259</v>
      </c>
      <c r="CS15" s="613"/>
      <c r="CT15" s="613"/>
      <c r="CU15" s="613"/>
      <c r="CV15" s="613"/>
      <c r="CW15" s="613"/>
      <c r="CX15" s="613"/>
      <c r="CY15" s="614"/>
      <c r="CZ15" s="661">
        <v>11.1</v>
      </c>
      <c r="DA15" s="661"/>
      <c r="DB15" s="661"/>
      <c r="DC15" s="661"/>
      <c r="DD15" s="618">
        <v>29093</v>
      </c>
      <c r="DE15" s="613"/>
      <c r="DF15" s="613"/>
      <c r="DG15" s="613"/>
      <c r="DH15" s="613"/>
      <c r="DI15" s="613"/>
      <c r="DJ15" s="613"/>
      <c r="DK15" s="613"/>
      <c r="DL15" s="613"/>
      <c r="DM15" s="613"/>
      <c r="DN15" s="613"/>
      <c r="DO15" s="613"/>
      <c r="DP15" s="614"/>
      <c r="DQ15" s="618">
        <v>498268</v>
      </c>
      <c r="DR15" s="613"/>
      <c r="DS15" s="613"/>
      <c r="DT15" s="613"/>
      <c r="DU15" s="613"/>
      <c r="DV15" s="613"/>
      <c r="DW15" s="613"/>
      <c r="DX15" s="613"/>
      <c r="DY15" s="613"/>
      <c r="DZ15" s="613"/>
      <c r="EA15" s="613"/>
      <c r="EB15" s="613"/>
      <c r="EC15" s="642"/>
    </row>
    <row r="16" spans="2:143" ht="11.25" customHeight="1" x14ac:dyDescent="0.15">
      <c r="B16" s="609" t="s">
        <v>196</v>
      </c>
      <c r="C16" s="610"/>
      <c r="D16" s="610"/>
      <c r="E16" s="610"/>
      <c r="F16" s="610"/>
      <c r="G16" s="610"/>
      <c r="H16" s="610"/>
      <c r="I16" s="610"/>
      <c r="J16" s="610"/>
      <c r="K16" s="610"/>
      <c r="L16" s="610"/>
      <c r="M16" s="610"/>
      <c r="N16" s="610"/>
      <c r="O16" s="610"/>
      <c r="P16" s="610"/>
      <c r="Q16" s="611"/>
      <c r="R16" s="612" t="s">
        <v>65</v>
      </c>
      <c r="S16" s="613"/>
      <c r="T16" s="613"/>
      <c r="U16" s="613"/>
      <c r="V16" s="613"/>
      <c r="W16" s="613"/>
      <c r="X16" s="613"/>
      <c r="Y16" s="614"/>
      <c r="Z16" s="661" t="s">
        <v>65</v>
      </c>
      <c r="AA16" s="661"/>
      <c r="AB16" s="661"/>
      <c r="AC16" s="661"/>
      <c r="AD16" s="662" t="s">
        <v>65</v>
      </c>
      <c r="AE16" s="662"/>
      <c r="AF16" s="662"/>
      <c r="AG16" s="662"/>
      <c r="AH16" s="662"/>
      <c r="AI16" s="662"/>
      <c r="AJ16" s="662"/>
      <c r="AK16" s="662"/>
      <c r="AL16" s="615" t="s">
        <v>65</v>
      </c>
      <c r="AM16" s="616"/>
      <c r="AN16" s="616"/>
      <c r="AO16" s="663"/>
      <c r="AP16" s="609" t="s">
        <v>197</v>
      </c>
      <c r="AQ16" s="610"/>
      <c r="AR16" s="610"/>
      <c r="AS16" s="610"/>
      <c r="AT16" s="610"/>
      <c r="AU16" s="610"/>
      <c r="AV16" s="610"/>
      <c r="AW16" s="610"/>
      <c r="AX16" s="610"/>
      <c r="AY16" s="610"/>
      <c r="AZ16" s="610"/>
      <c r="BA16" s="610"/>
      <c r="BB16" s="610"/>
      <c r="BC16" s="610"/>
      <c r="BD16" s="610"/>
      <c r="BE16" s="610"/>
      <c r="BF16" s="611"/>
      <c r="BG16" s="612">
        <v>4455</v>
      </c>
      <c r="BH16" s="613"/>
      <c r="BI16" s="613"/>
      <c r="BJ16" s="613"/>
      <c r="BK16" s="613"/>
      <c r="BL16" s="613"/>
      <c r="BM16" s="613"/>
      <c r="BN16" s="614"/>
      <c r="BO16" s="661">
        <v>0.4</v>
      </c>
      <c r="BP16" s="661"/>
      <c r="BQ16" s="661"/>
      <c r="BR16" s="661"/>
      <c r="BS16" s="618" t="s">
        <v>65</v>
      </c>
      <c r="BT16" s="613"/>
      <c r="BU16" s="613"/>
      <c r="BV16" s="613"/>
      <c r="BW16" s="613"/>
      <c r="BX16" s="613"/>
      <c r="BY16" s="613"/>
      <c r="BZ16" s="613"/>
      <c r="CA16" s="613"/>
      <c r="CB16" s="642"/>
      <c r="CD16" s="643" t="s">
        <v>198</v>
      </c>
      <c r="CE16" s="640"/>
      <c r="CF16" s="640"/>
      <c r="CG16" s="640"/>
      <c r="CH16" s="640"/>
      <c r="CI16" s="640"/>
      <c r="CJ16" s="640"/>
      <c r="CK16" s="640"/>
      <c r="CL16" s="640"/>
      <c r="CM16" s="640"/>
      <c r="CN16" s="640"/>
      <c r="CO16" s="640"/>
      <c r="CP16" s="640"/>
      <c r="CQ16" s="641"/>
      <c r="CR16" s="612">
        <v>77504</v>
      </c>
      <c r="CS16" s="613"/>
      <c r="CT16" s="613"/>
      <c r="CU16" s="613"/>
      <c r="CV16" s="613"/>
      <c r="CW16" s="613"/>
      <c r="CX16" s="613"/>
      <c r="CY16" s="614"/>
      <c r="CZ16" s="661">
        <v>1.3</v>
      </c>
      <c r="DA16" s="661"/>
      <c r="DB16" s="661"/>
      <c r="DC16" s="661"/>
      <c r="DD16" s="618" t="s">
        <v>65</v>
      </c>
      <c r="DE16" s="613"/>
      <c r="DF16" s="613"/>
      <c r="DG16" s="613"/>
      <c r="DH16" s="613"/>
      <c r="DI16" s="613"/>
      <c r="DJ16" s="613"/>
      <c r="DK16" s="613"/>
      <c r="DL16" s="613"/>
      <c r="DM16" s="613"/>
      <c r="DN16" s="613"/>
      <c r="DO16" s="613"/>
      <c r="DP16" s="614"/>
      <c r="DQ16" s="618">
        <v>9982</v>
      </c>
      <c r="DR16" s="613"/>
      <c r="DS16" s="613"/>
      <c r="DT16" s="613"/>
      <c r="DU16" s="613"/>
      <c r="DV16" s="613"/>
      <c r="DW16" s="613"/>
      <c r="DX16" s="613"/>
      <c r="DY16" s="613"/>
      <c r="DZ16" s="613"/>
      <c r="EA16" s="613"/>
      <c r="EB16" s="613"/>
      <c r="EC16" s="642"/>
    </row>
    <row r="17" spans="2:133" ht="11.25" customHeight="1" x14ac:dyDescent="0.15">
      <c r="B17" s="609" t="s">
        <v>199</v>
      </c>
      <c r="C17" s="610"/>
      <c r="D17" s="610"/>
      <c r="E17" s="610"/>
      <c r="F17" s="610"/>
      <c r="G17" s="610"/>
      <c r="H17" s="610"/>
      <c r="I17" s="610"/>
      <c r="J17" s="610"/>
      <c r="K17" s="610"/>
      <c r="L17" s="610"/>
      <c r="M17" s="610"/>
      <c r="N17" s="610"/>
      <c r="O17" s="610"/>
      <c r="P17" s="610"/>
      <c r="Q17" s="611"/>
      <c r="R17" s="612">
        <v>5314</v>
      </c>
      <c r="S17" s="613"/>
      <c r="T17" s="613"/>
      <c r="U17" s="613"/>
      <c r="V17" s="613"/>
      <c r="W17" s="613"/>
      <c r="X17" s="613"/>
      <c r="Y17" s="614"/>
      <c r="Z17" s="661">
        <v>0.1</v>
      </c>
      <c r="AA17" s="661"/>
      <c r="AB17" s="661"/>
      <c r="AC17" s="661"/>
      <c r="AD17" s="662">
        <v>5314</v>
      </c>
      <c r="AE17" s="662"/>
      <c r="AF17" s="662"/>
      <c r="AG17" s="662"/>
      <c r="AH17" s="662"/>
      <c r="AI17" s="662"/>
      <c r="AJ17" s="662"/>
      <c r="AK17" s="662"/>
      <c r="AL17" s="615">
        <v>0.1</v>
      </c>
      <c r="AM17" s="616"/>
      <c r="AN17" s="616"/>
      <c r="AO17" s="663"/>
      <c r="AP17" s="609" t="s">
        <v>200</v>
      </c>
      <c r="AQ17" s="610"/>
      <c r="AR17" s="610"/>
      <c r="AS17" s="610"/>
      <c r="AT17" s="610"/>
      <c r="AU17" s="610"/>
      <c r="AV17" s="610"/>
      <c r="AW17" s="610"/>
      <c r="AX17" s="610"/>
      <c r="AY17" s="610"/>
      <c r="AZ17" s="610"/>
      <c r="BA17" s="610"/>
      <c r="BB17" s="610"/>
      <c r="BC17" s="610"/>
      <c r="BD17" s="610"/>
      <c r="BE17" s="610"/>
      <c r="BF17" s="611"/>
      <c r="BG17" s="612" t="s">
        <v>65</v>
      </c>
      <c r="BH17" s="613"/>
      <c r="BI17" s="613"/>
      <c r="BJ17" s="613"/>
      <c r="BK17" s="613"/>
      <c r="BL17" s="613"/>
      <c r="BM17" s="613"/>
      <c r="BN17" s="614"/>
      <c r="BO17" s="661" t="s">
        <v>65</v>
      </c>
      <c r="BP17" s="661"/>
      <c r="BQ17" s="661"/>
      <c r="BR17" s="661"/>
      <c r="BS17" s="618" t="s">
        <v>65</v>
      </c>
      <c r="BT17" s="613"/>
      <c r="BU17" s="613"/>
      <c r="BV17" s="613"/>
      <c r="BW17" s="613"/>
      <c r="BX17" s="613"/>
      <c r="BY17" s="613"/>
      <c r="BZ17" s="613"/>
      <c r="CA17" s="613"/>
      <c r="CB17" s="642"/>
      <c r="CD17" s="643" t="s">
        <v>201</v>
      </c>
      <c r="CE17" s="640"/>
      <c r="CF17" s="640"/>
      <c r="CG17" s="640"/>
      <c r="CH17" s="640"/>
      <c r="CI17" s="640"/>
      <c r="CJ17" s="640"/>
      <c r="CK17" s="640"/>
      <c r="CL17" s="640"/>
      <c r="CM17" s="640"/>
      <c r="CN17" s="640"/>
      <c r="CO17" s="640"/>
      <c r="CP17" s="640"/>
      <c r="CQ17" s="641"/>
      <c r="CR17" s="612">
        <v>792628</v>
      </c>
      <c r="CS17" s="613"/>
      <c r="CT17" s="613"/>
      <c r="CU17" s="613"/>
      <c r="CV17" s="613"/>
      <c r="CW17" s="613"/>
      <c r="CX17" s="613"/>
      <c r="CY17" s="614"/>
      <c r="CZ17" s="661">
        <v>13.5</v>
      </c>
      <c r="DA17" s="661"/>
      <c r="DB17" s="661"/>
      <c r="DC17" s="661"/>
      <c r="DD17" s="618" t="s">
        <v>65</v>
      </c>
      <c r="DE17" s="613"/>
      <c r="DF17" s="613"/>
      <c r="DG17" s="613"/>
      <c r="DH17" s="613"/>
      <c r="DI17" s="613"/>
      <c r="DJ17" s="613"/>
      <c r="DK17" s="613"/>
      <c r="DL17" s="613"/>
      <c r="DM17" s="613"/>
      <c r="DN17" s="613"/>
      <c r="DO17" s="613"/>
      <c r="DP17" s="614"/>
      <c r="DQ17" s="618">
        <v>782656</v>
      </c>
      <c r="DR17" s="613"/>
      <c r="DS17" s="613"/>
      <c r="DT17" s="613"/>
      <c r="DU17" s="613"/>
      <c r="DV17" s="613"/>
      <c r="DW17" s="613"/>
      <c r="DX17" s="613"/>
      <c r="DY17" s="613"/>
      <c r="DZ17" s="613"/>
      <c r="EA17" s="613"/>
      <c r="EB17" s="613"/>
      <c r="EC17" s="642"/>
    </row>
    <row r="18" spans="2:133" ht="11.25" customHeight="1" x14ac:dyDescent="0.15">
      <c r="B18" s="609" t="s">
        <v>202</v>
      </c>
      <c r="C18" s="610"/>
      <c r="D18" s="610"/>
      <c r="E18" s="610"/>
      <c r="F18" s="610"/>
      <c r="G18" s="610"/>
      <c r="H18" s="610"/>
      <c r="I18" s="610"/>
      <c r="J18" s="610"/>
      <c r="K18" s="610"/>
      <c r="L18" s="610"/>
      <c r="M18" s="610"/>
      <c r="N18" s="610"/>
      <c r="O18" s="610"/>
      <c r="P18" s="610"/>
      <c r="Q18" s="611"/>
      <c r="R18" s="612">
        <v>2301583</v>
      </c>
      <c r="S18" s="613"/>
      <c r="T18" s="613"/>
      <c r="U18" s="613"/>
      <c r="V18" s="613"/>
      <c r="W18" s="613"/>
      <c r="X18" s="613"/>
      <c r="Y18" s="614"/>
      <c r="Z18" s="661">
        <v>37.200000000000003</v>
      </c>
      <c r="AA18" s="661"/>
      <c r="AB18" s="661"/>
      <c r="AC18" s="661"/>
      <c r="AD18" s="662">
        <v>2105937</v>
      </c>
      <c r="AE18" s="662"/>
      <c r="AF18" s="662"/>
      <c r="AG18" s="662"/>
      <c r="AH18" s="662"/>
      <c r="AI18" s="662"/>
      <c r="AJ18" s="662"/>
      <c r="AK18" s="662"/>
      <c r="AL18" s="615">
        <v>58.5</v>
      </c>
      <c r="AM18" s="616"/>
      <c r="AN18" s="616"/>
      <c r="AO18" s="663"/>
      <c r="AP18" s="609" t="s">
        <v>203</v>
      </c>
      <c r="AQ18" s="610"/>
      <c r="AR18" s="610"/>
      <c r="AS18" s="610"/>
      <c r="AT18" s="610"/>
      <c r="AU18" s="610"/>
      <c r="AV18" s="610"/>
      <c r="AW18" s="610"/>
      <c r="AX18" s="610"/>
      <c r="AY18" s="610"/>
      <c r="AZ18" s="610"/>
      <c r="BA18" s="610"/>
      <c r="BB18" s="610"/>
      <c r="BC18" s="610"/>
      <c r="BD18" s="610"/>
      <c r="BE18" s="610"/>
      <c r="BF18" s="611"/>
      <c r="BG18" s="612" t="s">
        <v>65</v>
      </c>
      <c r="BH18" s="613"/>
      <c r="BI18" s="613"/>
      <c r="BJ18" s="613"/>
      <c r="BK18" s="613"/>
      <c r="BL18" s="613"/>
      <c r="BM18" s="613"/>
      <c r="BN18" s="614"/>
      <c r="BO18" s="661" t="s">
        <v>65</v>
      </c>
      <c r="BP18" s="661"/>
      <c r="BQ18" s="661"/>
      <c r="BR18" s="661"/>
      <c r="BS18" s="618" t="s">
        <v>65</v>
      </c>
      <c r="BT18" s="613"/>
      <c r="BU18" s="613"/>
      <c r="BV18" s="613"/>
      <c r="BW18" s="613"/>
      <c r="BX18" s="613"/>
      <c r="BY18" s="613"/>
      <c r="BZ18" s="613"/>
      <c r="CA18" s="613"/>
      <c r="CB18" s="642"/>
      <c r="CD18" s="643" t="s">
        <v>204</v>
      </c>
      <c r="CE18" s="640"/>
      <c r="CF18" s="640"/>
      <c r="CG18" s="640"/>
      <c r="CH18" s="640"/>
      <c r="CI18" s="640"/>
      <c r="CJ18" s="640"/>
      <c r="CK18" s="640"/>
      <c r="CL18" s="640"/>
      <c r="CM18" s="640"/>
      <c r="CN18" s="640"/>
      <c r="CO18" s="640"/>
      <c r="CP18" s="640"/>
      <c r="CQ18" s="641"/>
      <c r="CR18" s="612" t="s">
        <v>65</v>
      </c>
      <c r="CS18" s="613"/>
      <c r="CT18" s="613"/>
      <c r="CU18" s="613"/>
      <c r="CV18" s="613"/>
      <c r="CW18" s="613"/>
      <c r="CX18" s="613"/>
      <c r="CY18" s="614"/>
      <c r="CZ18" s="661" t="s">
        <v>65</v>
      </c>
      <c r="DA18" s="661"/>
      <c r="DB18" s="661"/>
      <c r="DC18" s="661"/>
      <c r="DD18" s="618" t="s">
        <v>65</v>
      </c>
      <c r="DE18" s="613"/>
      <c r="DF18" s="613"/>
      <c r="DG18" s="613"/>
      <c r="DH18" s="613"/>
      <c r="DI18" s="613"/>
      <c r="DJ18" s="613"/>
      <c r="DK18" s="613"/>
      <c r="DL18" s="613"/>
      <c r="DM18" s="613"/>
      <c r="DN18" s="613"/>
      <c r="DO18" s="613"/>
      <c r="DP18" s="614"/>
      <c r="DQ18" s="618" t="s">
        <v>65</v>
      </c>
      <c r="DR18" s="613"/>
      <c r="DS18" s="613"/>
      <c r="DT18" s="613"/>
      <c r="DU18" s="613"/>
      <c r="DV18" s="613"/>
      <c r="DW18" s="613"/>
      <c r="DX18" s="613"/>
      <c r="DY18" s="613"/>
      <c r="DZ18" s="613"/>
      <c r="EA18" s="613"/>
      <c r="EB18" s="613"/>
      <c r="EC18" s="642"/>
    </row>
    <row r="19" spans="2:133" ht="11.25" customHeight="1" x14ac:dyDescent="0.15">
      <c r="B19" s="609" t="s">
        <v>205</v>
      </c>
      <c r="C19" s="610"/>
      <c r="D19" s="610"/>
      <c r="E19" s="610"/>
      <c r="F19" s="610"/>
      <c r="G19" s="610"/>
      <c r="H19" s="610"/>
      <c r="I19" s="610"/>
      <c r="J19" s="610"/>
      <c r="K19" s="610"/>
      <c r="L19" s="610"/>
      <c r="M19" s="610"/>
      <c r="N19" s="610"/>
      <c r="O19" s="610"/>
      <c r="P19" s="610"/>
      <c r="Q19" s="611"/>
      <c r="R19" s="612">
        <v>2105937</v>
      </c>
      <c r="S19" s="613"/>
      <c r="T19" s="613"/>
      <c r="U19" s="613"/>
      <c r="V19" s="613"/>
      <c r="W19" s="613"/>
      <c r="X19" s="613"/>
      <c r="Y19" s="614"/>
      <c r="Z19" s="661">
        <v>34</v>
      </c>
      <c r="AA19" s="661"/>
      <c r="AB19" s="661"/>
      <c r="AC19" s="661"/>
      <c r="AD19" s="662">
        <v>2105937</v>
      </c>
      <c r="AE19" s="662"/>
      <c r="AF19" s="662"/>
      <c r="AG19" s="662"/>
      <c r="AH19" s="662"/>
      <c r="AI19" s="662"/>
      <c r="AJ19" s="662"/>
      <c r="AK19" s="662"/>
      <c r="AL19" s="615">
        <v>58.5</v>
      </c>
      <c r="AM19" s="616"/>
      <c r="AN19" s="616"/>
      <c r="AO19" s="663"/>
      <c r="AP19" s="609" t="s">
        <v>206</v>
      </c>
      <c r="AQ19" s="610"/>
      <c r="AR19" s="610"/>
      <c r="AS19" s="610"/>
      <c r="AT19" s="610"/>
      <c r="AU19" s="610"/>
      <c r="AV19" s="610"/>
      <c r="AW19" s="610"/>
      <c r="AX19" s="610"/>
      <c r="AY19" s="610"/>
      <c r="AZ19" s="610"/>
      <c r="BA19" s="610"/>
      <c r="BB19" s="610"/>
      <c r="BC19" s="610"/>
      <c r="BD19" s="610"/>
      <c r="BE19" s="610"/>
      <c r="BF19" s="611"/>
      <c r="BG19" s="612" t="s">
        <v>65</v>
      </c>
      <c r="BH19" s="613"/>
      <c r="BI19" s="613"/>
      <c r="BJ19" s="613"/>
      <c r="BK19" s="613"/>
      <c r="BL19" s="613"/>
      <c r="BM19" s="613"/>
      <c r="BN19" s="614"/>
      <c r="BO19" s="661" t="s">
        <v>65</v>
      </c>
      <c r="BP19" s="661"/>
      <c r="BQ19" s="661"/>
      <c r="BR19" s="661"/>
      <c r="BS19" s="618" t="s">
        <v>65</v>
      </c>
      <c r="BT19" s="613"/>
      <c r="BU19" s="613"/>
      <c r="BV19" s="613"/>
      <c r="BW19" s="613"/>
      <c r="BX19" s="613"/>
      <c r="BY19" s="613"/>
      <c r="BZ19" s="613"/>
      <c r="CA19" s="613"/>
      <c r="CB19" s="642"/>
      <c r="CD19" s="643" t="s">
        <v>207</v>
      </c>
      <c r="CE19" s="640"/>
      <c r="CF19" s="640"/>
      <c r="CG19" s="640"/>
      <c r="CH19" s="640"/>
      <c r="CI19" s="640"/>
      <c r="CJ19" s="640"/>
      <c r="CK19" s="640"/>
      <c r="CL19" s="640"/>
      <c r="CM19" s="640"/>
      <c r="CN19" s="640"/>
      <c r="CO19" s="640"/>
      <c r="CP19" s="640"/>
      <c r="CQ19" s="641"/>
      <c r="CR19" s="612" t="s">
        <v>65</v>
      </c>
      <c r="CS19" s="613"/>
      <c r="CT19" s="613"/>
      <c r="CU19" s="613"/>
      <c r="CV19" s="613"/>
      <c r="CW19" s="613"/>
      <c r="CX19" s="613"/>
      <c r="CY19" s="614"/>
      <c r="CZ19" s="661" t="s">
        <v>65</v>
      </c>
      <c r="DA19" s="661"/>
      <c r="DB19" s="661"/>
      <c r="DC19" s="661"/>
      <c r="DD19" s="618" t="s">
        <v>65</v>
      </c>
      <c r="DE19" s="613"/>
      <c r="DF19" s="613"/>
      <c r="DG19" s="613"/>
      <c r="DH19" s="613"/>
      <c r="DI19" s="613"/>
      <c r="DJ19" s="613"/>
      <c r="DK19" s="613"/>
      <c r="DL19" s="613"/>
      <c r="DM19" s="613"/>
      <c r="DN19" s="613"/>
      <c r="DO19" s="613"/>
      <c r="DP19" s="614"/>
      <c r="DQ19" s="618" t="s">
        <v>65</v>
      </c>
      <c r="DR19" s="613"/>
      <c r="DS19" s="613"/>
      <c r="DT19" s="613"/>
      <c r="DU19" s="613"/>
      <c r="DV19" s="613"/>
      <c r="DW19" s="613"/>
      <c r="DX19" s="613"/>
      <c r="DY19" s="613"/>
      <c r="DZ19" s="613"/>
      <c r="EA19" s="613"/>
      <c r="EB19" s="613"/>
      <c r="EC19" s="642"/>
    </row>
    <row r="20" spans="2:133" ht="11.25" customHeight="1" x14ac:dyDescent="0.15">
      <c r="B20" s="609" t="s">
        <v>208</v>
      </c>
      <c r="C20" s="610"/>
      <c r="D20" s="610"/>
      <c r="E20" s="610"/>
      <c r="F20" s="610"/>
      <c r="G20" s="610"/>
      <c r="H20" s="610"/>
      <c r="I20" s="610"/>
      <c r="J20" s="610"/>
      <c r="K20" s="610"/>
      <c r="L20" s="610"/>
      <c r="M20" s="610"/>
      <c r="N20" s="610"/>
      <c r="O20" s="610"/>
      <c r="P20" s="610"/>
      <c r="Q20" s="611"/>
      <c r="R20" s="612">
        <v>181319</v>
      </c>
      <c r="S20" s="613"/>
      <c r="T20" s="613"/>
      <c r="U20" s="613"/>
      <c r="V20" s="613"/>
      <c r="W20" s="613"/>
      <c r="X20" s="613"/>
      <c r="Y20" s="614"/>
      <c r="Z20" s="661">
        <v>2.9</v>
      </c>
      <c r="AA20" s="661"/>
      <c r="AB20" s="661"/>
      <c r="AC20" s="661"/>
      <c r="AD20" s="662" t="s">
        <v>65</v>
      </c>
      <c r="AE20" s="662"/>
      <c r="AF20" s="662"/>
      <c r="AG20" s="662"/>
      <c r="AH20" s="662"/>
      <c r="AI20" s="662"/>
      <c r="AJ20" s="662"/>
      <c r="AK20" s="662"/>
      <c r="AL20" s="615" t="s">
        <v>65</v>
      </c>
      <c r="AM20" s="616"/>
      <c r="AN20" s="616"/>
      <c r="AO20" s="663"/>
      <c r="AP20" s="609" t="s">
        <v>209</v>
      </c>
      <c r="AQ20" s="610"/>
      <c r="AR20" s="610"/>
      <c r="AS20" s="610"/>
      <c r="AT20" s="610"/>
      <c r="AU20" s="610"/>
      <c r="AV20" s="610"/>
      <c r="AW20" s="610"/>
      <c r="AX20" s="610"/>
      <c r="AY20" s="610"/>
      <c r="AZ20" s="610"/>
      <c r="BA20" s="610"/>
      <c r="BB20" s="610"/>
      <c r="BC20" s="610"/>
      <c r="BD20" s="610"/>
      <c r="BE20" s="610"/>
      <c r="BF20" s="611"/>
      <c r="BG20" s="612" t="s">
        <v>65</v>
      </c>
      <c r="BH20" s="613"/>
      <c r="BI20" s="613"/>
      <c r="BJ20" s="613"/>
      <c r="BK20" s="613"/>
      <c r="BL20" s="613"/>
      <c r="BM20" s="613"/>
      <c r="BN20" s="614"/>
      <c r="BO20" s="661" t="s">
        <v>65</v>
      </c>
      <c r="BP20" s="661"/>
      <c r="BQ20" s="661"/>
      <c r="BR20" s="661"/>
      <c r="BS20" s="618" t="s">
        <v>65</v>
      </c>
      <c r="BT20" s="613"/>
      <c r="BU20" s="613"/>
      <c r="BV20" s="613"/>
      <c r="BW20" s="613"/>
      <c r="BX20" s="613"/>
      <c r="BY20" s="613"/>
      <c r="BZ20" s="613"/>
      <c r="CA20" s="613"/>
      <c r="CB20" s="642"/>
      <c r="CD20" s="643" t="s">
        <v>210</v>
      </c>
      <c r="CE20" s="640"/>
      <c r="CF20" s="640"/>
      <c r="CG20" s="640"/>
      <c r="CH20" s="640"/>
      <c r="CI20" s="640"/>
      <c r="CJ20" s="640"/>
      <c r="CK20" s="640"/>
      <c r="CL20" s="640"/>
      <c r="CM20" s="640"/>
      <c r="CN20" s="640"/>
      <c r="CO20" s="640"/>
      <c r="CP20" s="640"/>
      <c r="CQ20" s="641"/>
      <c r="CR20" s="612">
        <v>5880759</v>
      </c>
      <c r="CS20" s="613"/>
      <c r="CT20" s="613"/>
      <c r="CU20" s="613"/>
      <c r="CV20" s="613"/>
      <c r="CW20" s="613"/>
      <c r="CX20" s="613"/>
      <c r="CY20" s="614"/>
      <c r="CZ20" s="661">
        <v>100</v>
      </c>
      <c r="DA20" s="661"/>
      <c r="DB20" s="661"/>
      <c r="DC20" s="661"/>
      <c r="DD20" s="618">
        <v>756631</v>
      </c>
      <c r="DE20" s="613"/>
      <c r="DF20" s="613"/>
      <c r="DG20" s="613"/>
      <c r="DH20" s="613"/>
      <c r="DI20" s="613"/>
      <c r="DJ20" s="613"/>
      <c r="DK20" s="613"/>
      <c r="DL20" s="613"/>
      <c r="DM20" s="613"/>
      <c r="DN20" s="613"/>
      <c r="DO20" s="613"/>
      <c r="DP20" s="614"/>
      <c r="DQ20" s="618">
        <v>4138519</v>
      </c>
      <c r="DR20" s="613"/>
      <c r="DS20" s="613"/>
      <c r="DT20" s="613"/>
      <c r="DU20" s="613"/>
      <c r="DV20" s="613"/>
      <c r="DW20" s="613"/>
      <c r="DX20" s="613"/>
      <c r="DY20" s="613"/>
      <c r="DZ20" s="613"/>
      <c r="EA20" s="613"/>
      <c r="EB20" s="613"/>
      <c r="EC20" s="642"/>
    </row>
    <row r="21" spans="2:133" ht="11.25" customHeight="1" x14ac:dyDescent="0.15">
      <c r="B21" s="609" t="s">
        <v>211</v>
      </c>
      <c r="C21" s="610"/>
      <c r="D21" s="610"/>
      <c r="E21" s="610"/>
      <c r="F21" s="610"/>
      <c r="G21" s="610"/>
      <c r="H21" s="610"/>
      <c r="I21" s="610"/>
      <c r="J21" s="610"/>
      <c r="K21" s="610"/>
      <c r="L21" s="610"/>
      <c r="M21" s="610"/>
      <c r="N21" s="610"/>
      <c r="O21" s="610"/>
      <c r="P21" s="610"/>
      <c r="Q21" s="611"/>
      <c r="R21" s="612">
        <v>14327</v>
      </c>
      <c r="S21" s="613"/>
      <c r="T21" s="613"/>
      <c r="U21" s="613"/>
      <c r="V21" s="613"/>
      <c r="W21" s="613"/>
      <c r="X21" s="613"/>
      <c r="Y21" s="614"/>
      <c r="Z21" s="661">
        <v>0.2</v>
      </c>
      <c r="AA21" s="661"/>
      <c r="AB21" s="661"/>
      <c r="AC21" s="661"/>
      <c r="AD21" s="662" t="s">
        <v>65</v>
      </c>
      <c r="AE21" s="662"/>
      <c r="AF21" s="662"/>
      <c r="AG21" s="662"/>
      <c r="AH21" s="662"/>
      <c r="AI21" s="662"/>
      <c r="AJ21" s="662"/>
      <c r="AK21" s="662"/>
      <c r="AL21" s="615" t="s">
        <v>65</v>
      </c>
      <c r="AM21" s="616"/>
      <c r="AN21" s="616"/>
      <c r="AO21" s="663"/>
      <c r="AP21" s="707" t="s">
        <v>212</v>
      </c>
      <c r="AQ21" s="714"/>
      <c r="AR21" s="714"/>
      <c r="AS21" s="714"/>
      <c r="AT21" s="714"/>
      <c r="AU21" s="714"/>
      <c r="AV21" s="714"/>
      <c r="AW21" s="714"/>
      <c r="AX21" s="714"/>
      <c r="AY21" s="714"/>
      <c r="AZ21" s="714"/>
      <c r="BA21" s="714"/>
      <c r="BB21" s="714"/>
      <c r="BC21" s="714"/>
      <c r="BD21" s="714"/>
      <c r="BE21" s="714"/>
      <c r="BF21" s="709"/>
      <c r="BG21" s="612" t="s">
        <v>65</v>
      </c>
      <c r="BH21" s="613"/>
      <c r="BI21" s="613"/>
      <c r="BJ21" s="613"/>
      <c r="BK21" s="613"/>
      <c r="BL21" s="613"/>
      <c r="BM21" s="613"/>
      <c r="BN21" s="614"/>
      <c r="BO21" s="661" t="s">
        <v>65</v>
      </c>
      <c r="BP21" s="661"/>
      <c r="BQ21" s="661"/>
      <c r="BR21" s="661"/>
      <c r="BS21" s="618" t="s">
        <v>65</v>
      </c>
      <c r="BT21" s="613"/>
      <c r="BU21" s="613"/>
      <c r="BV21" s="613"/>
      <c r="BW21" s="613"/>
      <c r="BX21" s="613"/>
      <c r="BY21" s="613"/>
      <c r="BZ21" s="613"/>
      <c r="CA21" s="613"/>
      <c r="CB21" s="642"/>
      <c r="CD21" s="719"/>
      <c r="CE21" s="653"/>
      <c r="CF21" s="653"/>
      <c r="CG21" s="653"/>
      <c r="CH21" s="653"/>
      <c r="CI21" s="653"/>
      <c r="CJ21" s="653"/>
      <c r="CK21" s="653"/>
      <c r="CL21" s="653"/>
      <c r="CM21" s="653"/>
      <c r="CN21" s="653"/>
      <c r="CO21" s="653"/>
      <c r="CP21" s="653"/>
      <c r="CQ21" s="654"/>
      <c r="CR21" s="720"/>
      <c r="CS21" s="721"/>
      <c r="CT21" s="721"/>
      <c r="CU21" s="721"/>
      <c r="CV21" s="721"/>
      <c r="CW21" s="721"/>
      <c r="CX21" s="721"/>
      <c r="CY21" s="722"/>
      <c r="CZ21" s="723"/>
      <c r="DA21" s="723"/>
      <c r="DB21" s="723"/>
      <c r="DC21" s="723"/>
      <c r="DD21" s="724"/>
      <c r="DE21" s="721"/>
      <c r="DF21" s="721"/>
      <c r="DG21" s="721"/>
      <c r="DH21" s="721"/>
      <c r="DI21" s="721"/>
      <c r="DJ21" s="721"/>
      <c r="DK21" s="721"/>
      <c r="DL21" s="721"/>
      <c r="DM21" s="721"/>
      <c r="DN21" s="721"/>
      <c r="DO21" s="721"/>
      <c r="DP21" s="722"/>
      <c r="DQ21" s="724"/>
      <c r="DR21" s="721"/>
      <c r="DS21" s="721"/>
      <c r="DT21" s="721"/>
      <c r="DU21" s="721"/>
      <c r="DV21" s="721"/>
      <c r="DW21" s="721"/>
      <c r="DX21" s="721"/>
      <c r="DY21" s="721"/>
      <c r="DZ21" s="721"/>
      <c r="EA21" s="721"/>
      <c r="EB21" s="721"/>
      <c r="EC21" s="728"/>
    </row>
    <row r="22" spans="2:133" ht="11.25" customHeight="1" x14ac:dyDescent="0.15">
      <c r="B22" s="609" t="s">
        <v>213</v>
      </c>
      <c r="C22" s="610"/>
      <c r="D22" s="610"/>
      <c r="E22" s="610"/>
      <c r="F22" s="610"/>
      <c r="G22" s="610"/>
      <c r="H22" s="610"/>
      <c r="I22" s="610"/>
      <c r="J22" s="610"/>
      <c r="K22" s="610"/>
      <c r="L22" s="610"/>
      <c r="M22" s="610"/>
      <c r="N22" s="610"/>
      <c r="O22" s="610"/>
      <c r="P22" s="610"/>
      <c r="Q22" s="611"/>
      <c r="R22" s="612">
        <v>3784813</v>
      </c>
      <c r="S22" s="613"/>
      <c r="T22" s="613"/>
      <c r="U22" s="613"/>
      <c r="V22" s="613"/>
      <c r="W22" s="613"/>
      <c r="X22" s="613"/>
      <c r="Y22" s="614"/>
      <c r="Z22" s="661">
        <v>61.1</v>
      </c>
      <c r="AA22" s="661"/>
      <c r="AB22" s="661"/>
      <c r="AC22" s="661"/>
      <c r="AD22" s="662">
        <v>3589167</v>
      </c>
      <c r="AE22" s="662"/>
      <c r="AF22" s="662"/>
      <c r="AG22" s="662"/>
      <c r="AH22" s="662"/>
      <c r="AI22" s="662"/>
      <c r="AJ22" s="662"/>
      <c r="AK22" s="662"/>
      <c r="AL22" s="615">
        <v>99.7</v>
      </c>
      <c r="AM22" s="616"/>
      <c r="AN22" s="616"/>
      <c r="AO22" s="663"/>
      <c r="AP22" s="707" t="s">
        <v>214</v>
      </c>
      <c r="AQ22" s="714"/>
      <c r="AR22" s="714"/>
      <c r="AS22" s="714"/>
      <c r="AT22" s="714"/>
      <c r="AU22" s="714"/>
      <c r="AV22" s="714"/>
      <c r="AW22" s="714"/>
      <c r="AX22" s="714"/>
      <c r="AY22" s="714"/>
      <c r="AZ22" s="714"/>
      <c r="BA22" s="714"/>
      <c r="BB22" s="714"/>
      <c r="BC22" s="714"/>
      <c r="BD22" s="714"/>
      <c r="BE22" s="714"/>
      <c r="BF22" s="709"/>
      <c r="BG22" s="612" t="s">
        <v>65</v>
      </c>
      <c r="BH22" s="613"/>
      <c r="BI22" s="613"/>
      <c r="BJ22" s="613"/>
      <c r="BK22" s="613"/>
      <c r="BL22" s="613"/>
      <c r="BM22" s="613"/>
      <c r="BN22" s="614"/>
      <c r="BO22" s="661" t="s">
        <v>65</v>
      </c>
      <c r="BP22" s="661"/>
      <c r="BQ22" s="661"/>
      <c r="BR22" s="661"/>
      <c r="BS22" s="618" t="s">
        <v>65</v>
      </c>
      <c r="BT22" s="613"/>
      <c r="BU22" s="613"/>
      <c r="BV22" s="613"/>
      <c r="BW22" s="613"/>
      <c r="BX22" s="613"/>
      <c r="BY22" s="613"/>
      <c r="BZ22" s="613"/>
      <c r="CA22" s="613"/>
      <c r="CB22" s="642"/>
      <c r="CD22" s="716" t="s">
        <v>215</v>
      </c>
      <c r="CE22" s="717"/>
      <c r="CF22" s="717"/>
      <c r="CG22" s="717"/>
      <c r="CH22" s="717"/>
      <c r="CI22" s="717"/>
      <c r="CJ22" s="717"/>
      <c r="CK22" s="717"/>
      <c r="CL22" s="717"/>
      <c r="CM22" s="717"/>
      <c r="CN22" s="717"/>
      <c r="CO22" s="717"/>
      <c r="CP22" s="717"/>
      <c r="CQ22" s="717"/>
      <c r="CR22" s="717"/>
      <c r="CS22" s="717"/>
      <c r="CT22" s="717"/>
      <c r="CU22" s="717"/>
      <c r="CV22" s="717"/>
      <c r="CW22" s="717"/>
      <c r="CX22" s="717"/>
      <c r="CY22" s="717"/>
      <c r="CZ22" s="717"/>
      <c r="DA22" s="717"/>
      <c r="DB22" s="717"/>
      <c r="DC22" s="717"/>
      <c r="DD22" s="717"/>
      <c r="DE22" s="717"/>
      <c r="DF22" s="717"/>
      <c r="DG22" s="717"/>
      <c r="DH22" s="717"/>
      <c r="DI22" s="717"/>
      <c r="DJ22" s="717"/>
      <c r="DK22" s="717"/>
      <c r="DL22" s="717"/>
      <c r="DM22" s="717"/>
      <c r="DN22" s="717"/>
      <c r="DO22" s="717"/>
      <c r="DP22" s="717"/>
      <c r="DQ22" s="717"/>
      <c r="DR22" s="717"/>
      <c r="DS22" s="717"/>
      <c r="DT22" s="717"/>
      <c r="DU22" s="717"/>
      <c r="DV22" s="717"/>
      <c r="DW22" s="717"/>
      <c r="DX22" s="717"/>
      <c r="DY22" s="717"/>
      <c r="DZ22" s="717"/>
      <c r="EA22" s="717"/>
      <c r="EB22" s="717"/>
      <c r="EC22" s="718"/>
    </row>
    <row r="23" spans="2:133" ht="11.25" customHeight="1" x14ac:dyDescent="0.15">
      <c r="B23" s="609" t="s">
        <v>216</v>
      </c>
      <c r="C23" s="610"/>
      <c r="D23" s="610"/>
      <c r="E23" s="610"/>
      <c r="F23" s="610"/>
      <c r="G23" s="610"/>
      <c r="H23" s="610"/>
      <c r="I23" s="610"/>
      <c r="J23" s="610"/>
      <c r="K23" s="610"/>
      <c r="L23" s="610"/>
      <c r="M23" s="610"/>
      <c r="N23" s="610"/>
      <c r="O23" s="610"/>
      <c r="P23" s="610"/>
      <c r="Q23" s="611"/>
      <c r="R23" s="612">
        <v>1438</v>
      </c>
      <c r="S23" s="613"/>
      <c r="T23" s="613"/>
      <c r="U23" s="613"/>
      <c r="V23" s="613"/>
      <c r="W23" s="613"/>
      <c r="X23" s="613"/>
      <c r="Y23" s="614"/>
      <c r="Z23" s="661">
        <v>0</v>
      </c>
      <c r="AA23" s="661"/>
      <c r="AB23" s="661"/>
      <c r="AC23" s="661"/>
      <c r="AD23" s="662">
        <v>1438</v>
      </c>
      <c r="AE23" s="662"/>
      <c r="AF23" s="662"/>
      <c r="AG23" s="662"/>
      <c r="AH23" s="662"/>
      <c r="AI23" s="662"/>
      <c r="AJ23" s="662"/>
      <c r="AK23" s="662"/>
      <c r="AL23" s="615">
        <v>0</v>
      </c>
      <c r="AM23" s="616"/>
      <c r="AN23" s="616"/>
      <c r="AO23" s="663"/>
      <c r="AP23" s="707" t="s">
        <v>217</v>
      </c>
      <c r="AQ23" s="714"/>
      <c r="AR23" s="714"/>
      <c r="AS23" s="714"/>
      <c r="AT23" s="714"/>
      <c r="AU23" s="714"/>
      <c r="AV23" s="714"/>
      <c r="AW23" s="714"/>
      <c r="AX23" s="714"/>
      <c r="AY23" s="714"/>
      <c r="AZ23" s="714"/>
      <c r="BA23" s="714"/>
      <c r="BB23" s="714"/>
      <c r="BC23" s="714"/>
      <c r="BD23" s="714"/>
      <c r="BE23" s="714"/>
      <c r="BF23" s="709"/>
      <c r="BG23" s="612" t="s">
        <v>65</v>
      </c>
      <c r="BH23" s="613"/>
      <c r="BI23" s="613"/>
      <c r="BJ23" s="613"/>
      <c r="BK23" s="613"/>
      <c r="BL23" s="613"/>
      <c r="BM23" s="613"/>
      <c r="BN23" s="614"/>
      <c r="BO23" s="661" t="s">
        <v>65</v>
      </c>
      <c r="BP23" s="661"/>
      <c r="BQ23" s="661"/>
      <c r="BR23" s="661"/>
      <c r="BS23" s="618" t="s">
        <v>65</v>
      </c>
      <c r="BT23" s="613"/>
      <c r="BU23" s="613"/>
      <c r="BV23" s="613"/>
      <c r="BW23" s="613"/>
      <c r="BX23" s="613"/>
      <c r="BY23" s="613"/>
      <c r="BZ23" s="613"/>
      <c r="CA23" s="613"/>
      <c r="CB23" s="642"/>
      <c r="CD23" s="716" t="s">
        <v>157</v>
      </c>
      <c r="CE23" s="717"/>
      <c r="CF23" s="717"/>
      <c r="CG23" s="717"/>
      <c r="CH23" s="717"/>
      <c r="CI23" s="717"/>
      <c r="CJ23" s="717"/>
      <c r="CK23" s="717"/>
      <c r="CL23" s="717"/>
      <c r="CM23" s="717"/>
      <c r="CN23" s="717"/>
      <c r="CO23" s="717"/>
      <c r="CP23" s="717"/>
      <c r="CQ23" s="718"/>
      <c r="CR23" s="716" t="s">
        <v>218</v>
      </c>
      <c r="CS23" s="717"/>
      <c r="CT23" s="717"/>
      <c r="CU23" s="717"/>
      <c r="CV23" s="717"/>
      <c r="CW23" s="717"/>
      <c r="CX23" s="717"/>
      <c r="CY23" s="718"/>
      <c r="CZ23" s="716" t="s">
        <v>219</v>
      </c>
      <c r="DA23" s="717"/>
      <c r="DB23" s="717"/>
      <c r="DC23" s="718"/>
      <c r="DD23" s="716" t="s">
        <v>220</v>
      </c>
      <c r="DE23" s="717"/>
      <c r="DF23" s="717"/>
      <c r="DG23" s="717"/>
      <c r="DH23" s="717"/>
      <c r="DI23" s="717"/>
      <c r="DJ23" s="717"/>
      <c r="DK23" s="718"/>
      <c r="DL23" s="725" t="s">
        <v>221</v>
      </c>
      <c r="DM23" s="726"/>
      <c r="DN23" s="726"/>
      <c r="DO23" s="726"/>
      <c r="DP23" s="726"/>
      <c r="DQ23" s="726"/>
      <c r="DR23" s="726"/>
      <c r="DS23" s="726"/>
      <c r="DT23" s="726"/>
      <c r="DU23" s="726"/>
      <c r="DV23" s="727"/>
      <c r="DW23" s="716" t="s">
        <v>222</v>
      </c>
      <c r="DX23" s="717"/>
      <c r="DY23" s="717"/>
      <c r="DZ23" s="717"/>
      <c r="EA23" s="717"/>
      <c r="EB23" s="717"/>
      <c r="EC23" s="718"/>
    </row>
    <row r="24" spans="2:133" ht="11.25" customHeight="1" x14ac:dyDescent="0.15">
      <c r="B24" s="609" t="s">
        <v>223</v>
      </c>
      <c r="C24" s="610"/>
      <c r="D24" s="610"/>
      <c r="E24" s="610"/>
      <c r="F24" s="610"/>
      <c r="G24" s="610"/>
      <c r="H24" s="610"/>
      <c r="I24" s="610"/>
      <c r="J24" s="610"/>
      <c r="K24" s="610"/>
      <c r="L24" s="610"/>
      <c r="M24" s="610"/>
      <c r="N24" s="610"/>
      <c r="O24" s="610"/>
      <c r="P24" s="610"/>
      <c r="Q24" s="611"/>
      <c r="R24" s="612">
        <v>22882</v>
      </c>
      <c r="S24" s="613"/>
      <c r="T24" s="613"/>
      <c r="U24" s="613"/>
      <c r="V24" s="613"/>
      <c r="W24" s="613"/>
      <c r="X24" s="613"/>
      <c r="Y24" s="614"/>
      <c r="Z24" s="661">
        <v>0.4</v>
      </c>
      <c r="AA24" s="661"/>
      <c r="AB24" s="661"/>
      <c r="AC24" s="661"/>
      <c r="AD24" s="662">
        <v>7313</v>
      </c>
      <c r="AE24" s="662"/>
      <c r="AF24" s="662"/>
      <c r="AG24" s="662"/>
      <c r="AH24" s="662"/>
      <c r="AI24" s="662"/>
      <c r="AJ24" s="662"/>
      <c r="AK24" s="662"/>
      <c r="AL24" s="615">
        <v>0.2</v>
      </c>
      <c r="AM24" s="616"/>
      <c r="AN24" s="616"/>
      <c r="AO24" s="663"/>
      <c r="AP24" s="707" t="s">
        <v>224</v>
      </c>
      <c r="AQ24" s="714"/>
      <c r="AR24" s="714"/>
      <c r="AS24" s="714"/>
      <c r="AT24" s="714"/>
      <c r="AU24" s="714"/>
      <c r="AV24" s="714"/>
      <c r="AW24" s="714"/>
      <c r="AX24" s="714"/>
      <c r="AY24" s="714"/>
      <c r="AZ24" s="714"/>
      <c r="BA24" s="714"/>
      <c r="BB24" s="714"/>
      <c r="BC24" s="714"/>
      <c r="BD24" s="714"/>
      <c r="BE24" s="714"/>
      <c r="BF24" s="709"/>
      <c r="BG24" s="612" t="s">
        <v>65</v>
      </c>
      <c r="BH24" s="613"/>
      <c r="BI24" s="613"/>
      <c r="BJ24" s="613"/>
      <c r="BK24" s="613"/>
      <c r="BL24" s="613"/>
      <c r="BM24" s="613"/>
      <c r="BN24" s="614"/>
      <c r="BO24" s="661" t="s">
        <v>65</v>
      </c>
      <c r="BP24" s="661"/>
      <c r="BQ24" s="661"/>
      <c r="BR24" s="661"/>
      <c r="BS24" s="618" t="s">
        <v>65</v>
      </c>
      <c r="BT24" s="613"/>
      <c r="BU24" s="613"/>
      <c r="BV24" s="613"/>
      <c r="BW24" s="613"/>
      <c r="BX24" s="613"/>
      <c r="BY24" s="613"/>
      <c r="BZ24" s="613"/>
      <c r="CA24" s="613"/>
      <c r="CB24" s="642"/>
      <c r="CD24" s="670" t="s">
        <v>225</v>
      </c>
      <c r="CE24" s="671"/>
      <c r="CF24" s="671"/>
      <c r="CG24" s="671"/>
      <c r="CH24" s="671"/>
      <c r="CI24" s="671"/>
      <c r="CJ24" s="671"/>
      <c r="CK24" s="671"/>
      <c r="CL24" s="671"/>
      <c r="CM24" s="671"/>
      <c r="CN24" s="671"/>
      <c r="CO24" s="671"/>
      <c r="CP24" s="671"/>
      <c r="CQ24" s="672"/>
      <c r="CR24" s="664">
        <v>2608804</v>
      </c>
      <c r="CS24" s="665"/>
      <c r="CT24" s="665"/>
      <c r="CU24" s="665"/>
      <c r="CV24" s="665"/>
      <c r="CW24" s="665"/>
      <c r="CX24" s="665"/>
      <c r="CY24" s="711"/>
      <c r="CZ24" s="712">
        <v>44.4</v>
      </c>
      <c r="DA24" s="681"/>
      <c r="DB24" s="681"/>
      <c r="DC24" s="715"/>
      <c r="DD24" s="710">
        <v>1827279</v>
      </c>
      <c r="DE24" s="665"/>
      <c r="DF24" s="665"/>
      <c r="DG24" s="665"/>
      <c r="DH24" s="665"/>
      <c r="DI24" s="665"/>
      <c r="DJ24" s="665"/>
      <c r="DK24" s="711"/>
      <c r="DL24" s="710">
        <v>1809819</v>
      </c>
      <c r="DM24" s="665"/>
      <c r="DN24" s="665"/>
      <c r="DO24" s="665"/>
      <c r="DP24" s="665"/>
      <c r="DQ24" s="665"/>
      <c r="DR24" s="665"/>
      <c r="DS24" s="665"/>
      <c r="DT24" s="665"/>
      <c r="DU24" s="665"/>
      <c r="DV24" s="711"/>
      <c r="DW24" s="712">
        <v>48</v>
      </c>
      <c r="DX24" s="681"/>
      <c r="DY24" s="681"/>
      <c r="DZ24" s="681"/>
      <c r="EA24" s="681"/>
      <c r="EB24" s="681"/>
      <c r="EC24" s="713"/>
    </row>
    <row r="25" spans="2:133" ht="11.25" customHeight="1" x14ac:dyDescent="0.15">
      <c r="B25" s="609" t="s">
        <v>226</v>
      </c>
      <c r="C25" s="610"/>
      <c r="D25" s="610"/>
      <c r="E25" s="610"/>
      <c r="F25" s="610"/>
      <c r="G25" s="610"/>
      <c r="H25" s="610"/>
      <c r="I25" s="610"/>
      <c r="J25" s="610"/>
      <c r="K25" s="610"/>
      <c r="L25" s="610"/>
      <c r="M25" s="610"/>
      <c r="N25" s="610"/>
      <c r="O25" s="610"/>
      <c r="P25" s="610"/>
      <c r="Q25" s="611"/>
      <c r="R25" s="612">
        <v>19977</v>
      </c>
      <c r="S25" s="613"/>
      <c r="T25" s="613"/>
      <c r="U25" s="613"/>
      <c r="V25" s="613"/>
      <c r="W25" s="613"/>
      <c r="X25" s="613"/>
      <c r="Y25" s="614"/>
      <c r="Z25" s="661">
        <v>0.3</v>
      </c>
      <c r="AA25" s="661"/>
      <c r="AB25" s="661"/>
      <c r="AC25" s="661"/>
      <c r="AD25" s="662">
        <v>1869</v>
      </c>
      <c r="AE25" s="662"/>
      <c r="AF25" s="662"/>
      <c r="AG25" s="662"/>
      <c r="AH25" s="662"/>
      <c r="AI25" s="662"/>
      <c r="AJ25" s="662"/>
      <c r="AK25" s="662"/>
      <c r="AL25" s="615">
        <v>0.1</v>
      </c>
      <c r="AM25" s="616"/>
      <c r="AN25" s="616"/>
      <c r="AO25" s="663"/>
      <c r="AP25" s="707" t="s">
        <v>227</v>
      </c>
      <c r="AQ25" s="714"/>
      <c r="AR25" s="714"/>
      <c r="AS25" s="714"/>
      <c r="AT25" s="714"/>
      <c r="AU25" s="714"/>
      <c r="AV25" s="714"/>
      <c r="AW25" s="714"/>
      <c r="AX25" s="714"/>
      <c r="AY25" s="714"/>
      <c r="AZ25" s="714"/>
      <c r="BA25" s="714"/>
      <c r="BB25" s="714"/>
      <c r="BC25" s="714"/>
      <c r="BD25" s="714"/>
      <c r="BE25" s="714"/>
      <c r="BF25" s="709"/>
      <c r="BG25" s="612" t="s">
        <v>65</v>
      </c>
      <c r="BH25" s="613"/>
      <c r="BI25" s="613"/>
      <c r="BJ25" s="613"/>
      <c r="BK25" s="613"/>
      <c r="BL25" s="613"/>
      <c r="BM25" s="613"/>
      <c r="BN25" s="614"/>
      <c r="BO25" s="661" t="s">
        <v>65</v>
      </c>
      <c r="BP25" s="661"/>
      <c r="BQ25" s="661"/>
      <c r="BR25" s="661"/>
      <c r="BS25" s="618" t="s">
        <v>65</v>
      </c>
      <c r="BT25" s="613"/>
      <c r="BU25" s="613"/>
      <c r="BV25" s="613"/>
      <c r="BW25" s="613"/>
      <c r="BX25" s="613"/>
      <c r="BY25" s="613"/>
      <c r="BZ25" s="613"/>
      <c r="CA25" s="613"/>
      <c r="CB25" s="642"/>
      <c r="CD25" s="643" t="s">
        <v>228</v>
      </c>
      <c r="CE25" s="640"/>
      <c r="CF25" s="640"/>
      <c r="CG25" s="640"/>
      <c r="CH25" s="640"/>
      <c r="CI25" s="640"/>
      <c r="CJ25" s="640"/>
      <c r="CK25" s="640"/>
      <c r="CL25" s="640"/>
      <c r="CM25" s="640"/>
      <c r="CN25" s="640"/>
      <c r="CO25" s="640"/>
      <c r="CP25" s="640"/>
      <c r="CQ25" s="641"/>
      <c r="CR25" s="612">
        <v>774000</v>
      </c>
      <c r="CS25" s="631"/>
      <c r="CT25" s="631"/>
      <c r="CU25" s="631"/>
      <c r="CV25" s="631"/>
      <c r="CW25" s="631"/>
      <c r="CX25" s="631"/>
      <c r="CY25" s="632"/>
      <c r="CZ25" s="615">
        <v>13.2</v>
      </c>
      <c r="DA25" s="633"/>
      <c r="DB25" s="633"/>
      <c r="DC25" s="634"/>
      <c r="DD25" s="618">
        <v>750684</v>
      </c>
      <c r="DE25" s="631"/>
      <c r="DF25" s="631"/>
      <c r="DG25" s="631"/>
      <c r="DH25" s="631"/>
      <c r="DI25" s="631"/>
      <c r="DJ25" s="631"/>
      <c r="DK25" s="632"/>
      <c r="DL25" s="618">
        <v>744250</v>
      </c>
      <c r="DM25" s="631"/>
      <c r="DN25" s="631"/>
      <c r="DO25" s="631"/>
      <c r="DP25" s="631"/>
      <c r="DQ25" s="631"/>
      <c r="DR25" s="631"/>
      <c r="DS25" s="631"/>
      <c r="DT25" s="631"/>
      <c r="DU25" s="631"/>
      <c r="DV25" s="632"/>
      <c r="DW25" s="615">
        <v>19.7</v>
      </c>
      <c r="DX25" s="633"/>
      <c r="DY25" s="633"/>
      <c r="DZ25" s="633"/>
      <c r="EA25" s="633"/>
      <c r="EB25" s="633"/>
      <c r="EC25" s="635"/>
    </row>
    <row r="26" spans="2:133" ht="11.25" customHeight="1" x14ac:dyDescent="0.15">
      <c r="B26" s="609" t="s">
        <v>229</v>
      </c>
      <c r="C26" s="610"/>
      <c r="D26" s="610"/>
      <c r="E26" s="610"/>
      <c r="F26" s="610"/>
      <c r="G26" s="610"/>
      <c r="H26" s="610"/>
      <c r="I26" s="610"/>
      <c r="J26" s="610"/>
      <c r="K26" s="610"/>
      <c r="L26" s="610"/>
      <c r="M26" s="610"/>
      <c r="N26" s="610"/>
      <c r="O26" s="610"/>
      <c r="P26" s="610"/>
      <c r="Q26" s="611"/>
      <c r="R26" s="612">
        <v>8510</v>
      </c>
      <c r="S26" s="613"/>
      <c r="T26" s="613"/>
      <c r="U26" s="613"/>
      <c r="V26" s="613"/>
      <c r="W26" s="613"/>
      <c r="X26" s="613"/>
      <c r="Y26" s="614"/>
      <c r="Z26" s="661">
        <v>0.1</v>
      </c>
      <c r="AA26" s="661"/>
      <c r="AB26" s="661"/>
      <c r="AC26" s="661"/>
      <c r="AD26" s="662" t="s">
        <v>65</v>
      </c>
      <c r="AE26" s="662"/>
      <c r="AF26" s="662"/>
      <c r="AG26" s="662"/>
      <c r="AH26" s="662"/>
      <c r="AI26" s="662"/>
      <c r="AJ26" s="662"/>
      <c r="AK26" s="662"/>
      <c r="AL26" s="615" t="s">
        <v>65</v>
      </c>
      <c r="AM26" s="616"/>
      <c r="AN26" s="616"/>
      <c r="AO26" s="663"/>
      <c r="AP26" s="707" t="s">
        <v>230</v>
      </c>
      <c r="AQ26" s="708"/>
      <c r="AR26" s="708"/>
      <c r="AS26" s="708"/>
      <c r="AT26" s="708"/>
      <c r="AU26" s="708"/>
      <c r="AV26" s="708"/>
      <c r="AW26" s="708"/>
      <c r="AX26" s="708"/>
      <c r="AY26" s="708"/>
      <c r="AZ26" s="708"/>
      <c r="BA26" s="708"/>
      <c r="BB26" s="708"/>
      <c r="BC26" s="708"/>
      <c r="BD26" s="708"/>
      <c r="BE26" s="708"/>
      <c r="BF26" s="709"/>
      <c r="BG26" s="612" t="s">
        <v>65</v>
      </c>
      <c r="BH26" s="613"/>
      <c r="BI26" s="613"/>
      <c r="BJ26" s="613"/>
      <c r="BK26" s="613"/>
      <c r="BL26" s="613"/>
      <c r="BM26" s="613"/>
      <c r="BN26" s="614"/>
      <c r="BO26" s="661" t="s">
        <v>65</v>
      </c>
      <c r="BP26" s="661"/>
      <c r="BQ26" s="661"/>
      <c r="BR26" s="661"/>
      <c r="BS26" s="618" t="s">
        <v>65</v>
      </c>
      <c r="BT26" s="613"/>
      <c r="BU26" s="613"/>
      <c r="BV26" s="613"/>
      <c r="BW26" s="613"/>
      <c r="BX26" s="613"/>
      <c r="BY26" s="613"/>
      <c r="BZ26" s="613"/>
      <c r="CA26" s="613"/>
      <c r="CB26" s="642"/>
      <c r="CD26" s="643" t="s">
        <v>231</v>
      </c>
      <c r="CE26" s="640"/>
      <c r="CF26" s="640"/>
      <c r="CG26" s="640"/>
      <c r="CH26" s="640"/>
      <c r="CI26" s="640"/>
      <c r="CJ26" s="640"/>
      <c r="CK26" s="640"/>
      <c r="CL26" s="640"/>
      <c r="CM26" s="640"/>
      <c r="CN26" s="640"/>
      <c r="CO26" s="640"/>
      <c r="CP26" s="640"/>
      <c r="CQ26" s="641"/>
      <c r="CR26" s="612">
        <v>471793</v>
      </c>
      <c r="CS26" s="613"/>
      <c r="CT26" s="613"/>
      <c r="CU26" s="613"/>
      <c r="CV26" s="613"/>
      <c r="CW26" s="613"/>
      <c r="CX26" s="613"/>
      <c r="CY26" s="614"/>
      <c r="CZ26" s="615">
        <v>8</v>
      </c>
      <c r="DA26" s="633"/>
      <c r="DB26" s="633"/>
      <c r="DC26" s="634"/>
      <c r="DD26" s="618">
        <v>471793</v>
      </c>
      <c r="DE26" s="613"/>
      <c r="DF26" s="613"/>
      <c r="DG26" s="613"/>
      <c r="DH26" s="613"/>
      <c r="DI26" s="613"/>
      <c r="DJ26" s="613"/>
      <c r="DK26" s="614"/>
      <c r="DL26" s="618" t="s">
        <v>65</v>
      </c>
      <c r="DM26" s="613"/>
      <c r="DN26" s="613"/>
      <c r="DO26" s="613"/>
      <c r="DP26" s="613"/>
      <c r="DQ26" s="613"/>
      <c r="DR26" s="613"/>
      <c r="DS26" s="613"/>
      <c r="DT26" s="613"/>
      <c r="DU26" s="613"/>
      <c r="DV26" s="614"/>
      <c r="DW26" s="615" t="s">
        <v>65</v>
      </c>
      <c r="DX26" s="633"/>
      <c r="DY26" s="633"/>
      <c r="DZ26" s="633"/>
      <c r="EA26" s="633"/>
      <c r="EB26" s="633"/>
      <c r="EC26" s="635"/>
    </row>
    <row r="27" spans="2:133" ht="11.25" customHeight="1" x14ac:dyDescent="0.15">
      <c r="B27" s="609" t="s">
        <v>232</v>
      </c>
      <c r="C27" s="610"/>
      <c r="D27" s="610"/>
      <c r="E27" s="610"/>
      <c r="F27" s="610"/>
      <c r="G27" s="610"/>
      <c r="H27" s="610"/>
      <c r="I27" s="610"/>
      <c r="J27" s="610"/>
      <c r="K27" s="610"/>
      <c r="L27" s="610"/>
      <c r="M27" s="610"/>
      <c r="N27" s="610"/>
      <c r="O27" s="610"/>
      <c r="P27" s="610"/>
      <c r="Q27" s="611"/>
      <c r="R27" s="612">
        <v>680041</v>
      </c>
      <c r="S27" s="613"/>
      <c r="T27" s="613"/>
      <c r="U27" s="613"/>
      <c r="V27" s="613"/>
      <c r="W27" s="613"/>
      <c r="X27" s="613"/>
      <c r="Y27" s="614"/>
      <c r="Z27" s="661">
        <v>11</v>
      </c>
      <c r="AA27" s="661"/>
      <c r="AB27" s="661"/>
      <c r="AC27" s="661"/>
      <c r="AD27" s="662" t="s">
        <v>65</v>
      </c>
      <c r="AE27" s="662"/>
      <c r="AF27" s="662"/>
      <c r="AG27" s="662"/>
      <c r="AH27" s="662"/>
      <c r="AI27" s="662"/>
      <c r="AJ27" s="662"/>
      <c r="AK27" s="662"/>
      <c r="AL27" s="615" t="s">
        <v>65</v>
      </c>
      <c r="AM27" s="616"/>
      <c r="AN27" s="616"/>
      <c r="AO27" s="663"/>
      <c r="AP27" s="609" t="s">
        <v>233</v>
      </c>
      <c r="AQ27" s="610"/>
      <c r="AR27" s="610"/>
      <c r="AS27" s="610"/>
      <c r="AT27" s="610"/>
      <c r="AU27" s="610"/>
      <c r="AV27" s="610"/>
      <c r="AW27" s="610"/>
      <c r="AX27" s="610"/>
      <c r="AY27" s="610"/>
      <c r="AZ27" s="610"/>
      <c r="BA27" s="610"/>
      <c r="BB27" s="610"/>
      <c r="BC27" s="610"/>
      <c r="BD27" s="610"/>
      <c r="BE27" s="610"/>
      <c r="BF27" s="611"/>
      <c r="BG27" s="612">
        <v>1138487</v>
      </c>
      <c r="BH27" s="613"/>
      <c r="BI27" s="613"/>
      <c r="BJ27" s="613"/>
      <c r="BK27" s="613"/>
      <c r="BL27" s="613"/>
      <c r="BM27" s="613"/>
      <c r="BN27" s="614"/>
      <c r="BO27" s="661">
        <v>100</v>
      </c>
      <c r="BP27" s="661"/>
      <c r="BQ27" s="661"/>
      <c r="BR27" s="661"/>
      <c r="BS27" s="618" t="s">
        <v>65</v>
      </c>
      <c r="BT27" s="613"/>
      <c r="BU27" s="613"/>
      <c r="BV27" s="613"/>
      <c r="BW27" s="613"/>
      <c r="BX27" s="613"/>
      <c r="BY27" s="613"/>
      <c r="BZ27" s="613"/>
      <c r="CA27" s="613"/>
      <c r="CB27" s="642"/>
      <c r="CD27" s="643" t="s">
        <v>234</v>
      </c>
      <c r="CE27" s="640"/>
      <c r="CF27" s="640"/>
      <c r="CG27" s="640"/>
      <c r="CH27" s="640"/>
      <c r="CI27" s="640"/>
      <c r="CJ27" s="640"/>
      <c r="CK27" s="640"/>
      <c r="CL27" s="640"/>
      <c r="CM27" s="640"/>
      <c r="CN27" s="640"/>
      <c r="CO27" s="640"/>
      <c r="CP27" s="640"/>
      <c r="CQ27" s="641"/>
      <c r="CR27" s="612">
        <v>1042176</v>
      </c>
      <c r="CS27" s="631"/>
      <c r="CT27" s="631"/>
      <c r="CU27" s="631"/>
      <c r="CV27" s="631"/>
      <c r="CW27" s="631"/>
      <c r="CX27" s="631"/>
      <c r="CY27" s="632"/>
      <c r="CZ27" s="615">
        <v>17.7</v>
      </c>
      <c r="DA27" s="633"/>
      <c r="DB27" s="633"/>
      <c r="DC27" s="634"/>
      <c r="DD27" s="618">
        <v>293939</v>
      </c>
      <c r="DE27" s="631"/>
      <c r="DF27" s="631"/>
      <c r="DG27" s="631"/>
      <c r="DH27" s="631"/>
      <c r="DI27" s="631"/>
      <c r="DJ27" s="631"/>
      <c r="DK27" s="632"/>
      <c r="DL27" s="618">
        <v>282913</v>
      </c>
      <c r="DM27" s="631"/>
      <c r="DN27" s="631"/>
      <c r="DO27" s="631"/>
      <c r="DP27" s="631"/>
      <c r="DQ27" s="631"/>
      <c r="DR27" s="631"/>
      <c r="DS27" s="631"/>
      <c r="DT27" s="631"/>
      <c r="DU27" s="631"/>
      <c r="DV27" s="632"/>
      <c r="DW27" s="615">
        <v>7.5</v>
      </c>
      <c r="DX27" s="633"/>
      <c r="DY27" s="633"/>
      <c r="DZ27" s="633"/>
      <c r="EA27" s="633"/>
      <c r="EB27" s="633"/>
      <c r="EC27" s="635"/>
    </row>
    <row r="28" spans="2:133" ht="11.25" customHeight="1" x14ac:dyDescent="0.15">
      <c r="B28" s="704" t="s">
        <v>235</v>
      </c>
      <c r="C28" s="705"/>
      <c r="D28" s="705"/>
      <c r="E28" s="705"/>
      <c r="F28" s="705"/>
      <c r="G28" s="705"/>
      <c r="H28" s="705"/>
      <c r="I28" s="705"/>
      <c r="J28" s="705"/>
      <c r="K28" s="705"/>
      <c r="L28" s="705"/>
      <c r="M28" s="705"/>
      <c r="N28" s="705"/>
      <c r="O28" s="705"/>
      <c r="P28" s="705"/>
      <c r="Q28" s="706"/>
      <c r="R28" s="612" t="s">
        <v>65</v>
      </c>
      <c r="S28" s="613"/>
      <c r="T28" s="613"/>
      <c r="U28" s="613"/>
      <c r="V28" s="613"/>
      <c r="W28" s="613"/>
      <c r="X28" s="613"/>
      <c r="Y28" s="614"/>
      <c r="Z28" s="661" t="s">
        <v>65</v>
      </c>
      <c r="AA28" s="661"/>
      <c r="AB28" s="661"/>
      <c r="AC28" s="661"/>
      <c r="AD28" s="662" t="s">
        <v>65</v>
      </c>
      <c r="AE28" s="662"/>
      <c r="AF28" s="662"/>
      <c r="AG28" s="662"/>
      <c r="AH28" s="662"/>
      <c r="AI28" s="662"/>
      <c r="AJ28" s="662"/>
      <c r="AK28" s="662"/>
      <c r="AL28" s="615" t="s">
        <v>65</v>
      </c>
      <c r="AM28" s="616"/>
      <c r="AN28" s="616"/>
      <c r="AO28" s="663"/>
      <c r="AP28" s="593"/>
      <c r="AQ28" s="594"/>
      <c r="AR28" s="594"/>
      <c r="AS28" s="594"/>
      <c r="AT28" s="594"/>
      <c r="AU28" s="594"/>
      <c r="AV28" s="594"/>
      <c r="AW28" s="594"/>
      <c r="AX28" s="594"/>
      <c r="AY28" s="594"/>
      <c r="AZ28" s="594"/>
      <c r="BA28" s="594"/>
      <c r="BB28" s="594"/>
      <c r="BC28" s="594"/>
      <c r="BD28" s="594"/>
      <c r="BE28" s="594"/>
      <c r="BF28" s="595"/>
      <c r="BG28" s="612"/>
      <c r="BH28" s="613"/>
      <c r="BI28" s="613"/>
      <c r="BJ28" s="613"/>
      <c r="BK28" s="613"/>
      <c r="BL28" s="613"/>
      <c r="BM28" s="613"/>
      <c r="BN28" s="614"/>
      <c r="BO28" s="661"/>
      <c r="BP28" s="661"/>
      <c r="BQ28" s="661"/>
      <c r="BR28" s="661"/>
      <c r="BS28" s="662"/>
      <c r="BT28" s="662"/>
      <c r="BU28" s="662"/>
      <c r="BV28" s="662"/>
      <c r="BW28" s="662"/>
      <c r="BX28" s="662"/>
      <c r="BY28" s="662"/>
      <c r="BZ28" s="662"/>
      <c r="CA28" s="662"/>
      <c r="CB28" s="703"/>
      <c r="CD28" s="643" t="s">
        <v>236</v>
      </c>
      <c r="CE28" s="640"/>
      <c r="CF28" s="640"/>
      <c r="CG28" s="640"/>
      <c r="CH28" s="640"/>
      <c r="CI28" s="640"/>
      <c r="CJ28" s="640"/>
      <c r="CK28" s="640"/>
      <c r="CL28" s="640"/>
      <c r="CM28" s="640"/>
      <c r="CN28" s="640"/>
      <c r="CO28" s="640"/>
      <c r="CP28" s="640"/>
      <c r="CQ28" s="641"/>
      <c r="CR28" s="612">
        <v>792628</v>
      </c>
      <c r="CS28" s="613"/>
      <c r="CT28" s="613"/>
      <c r="CU28" s="613"/>
      <c r="CV28" s="613"/>
      <c r="CW28" s="613"/>
      <c r="CX28" s="613"/>
      <c r="CY28" s="614"/>
      <c r="CZ28" s="615">
        <v>13.5</v>
      </c>
      <c r="DA28" s="633"/>
      <c r="DB28" s="633"/>
      <c r="DC28" s="634"/>
      <c r="DD28" s="618">
        <v>782656</v>
      </c>
      <c r="DE28" s="613"/>
      <c r="DF28" s="613"/>
      <c r="DG28" s="613"/>
      <c r="DH28" s="613"/>
      <c r="DI28" s="613"/>
      <c r="DJ28" s="613"/>
      <c r="DK28" s="614"/>
      <c r="DL28" s="618">
        <v>782656</v>
      </c>
      <c r="DM28" s="613"/>
      <c r="DN28" s="613"/>
      <c r="DO28" s="613"/>
      <c r="DP28" s="613"/>
      <c r="DQ28" s="613"/>
      <c r="DR28" s="613"/>
      <c r="DS28" s="613"/>
      <c r="DT28" s="613"/>
      <c r="DU28" s="613"/>
      <c r="DV28" s="614"/>
      <c r="DW28" s="615">
        <v>20.7</v>
      </c>
      <c r="DX28" s="633"/>
      <c r="DY28" s="633"/>
      <c r="DZ28" s="633"/>
      <c r="EA28" s="633"/>
      <c r="EB28" s="633"/>
      <c r="EC28" s="635"/>
    </row>
    <row r="29" spans="2:133" ht="11.25" customHeight="1" x14ac:dyDescent="0.15">
      <c r="B29" s="609" t="s">
        <v>237</v>
      </c>
      <c r="C29" s="610"/>
      <c r="D29" s="610"/>
      <c r="E29" s="610"/>
      <c r="F29" s="610"/>
      <c r="G29" s="610"/>
      <c r="H29" s="610"/>
      <c r="I29" s="610"/>
      <c r="J29" s="610"/>
      <c r="K29" s="610"/>
      <c r="L29" s="610"/>
      <c r="M29" s="610"/>
      <c r="N29" s="610"/>
      <c r="O29" s="610"/>
      <c r="P29" s="610"/>
      <c r="Q29" s="611"/>
      <c r="R29" s="612">
        <v>622656</v>
      </c>
      <c r="S29" s="613"/>
      <c r="T29" s="613"/>
      <c r="U29" s="613"/>
      <c r="V29" s="613"/>
      <c r="W29" s="613"/>
      <c r="X29" s="613"/>
      <c r="Y29" s="614"/>
      <c r="Z29" s="661">
        <v>10.1</v>
      </c>
      <c r="AA29" s="661"/>
      <c r="AB29" s="661"/>
      <c r="AC29" s="661"/>
      <c r="AD29" s="662" t="s">
        <v>65</v>
      </c>
      <c r="AE29" s="662"/>
      <c r="AF29" s="662"/>
      <c r="AG29" s="662"/>
      <c r="AH29" s="662"/>
      <c r="AI29" s="662"/>
      <c r="AJ29" s="662"/>
      <c r="AK29" s="662"/>
      <c r="AL29" s="615" t="s">
        <v>65</v>
      </c>
      <c r="AM29" s="616"/>
      <c r="AN29" s="616"/>
      <c r="AO29" s="663"/>
      <c r="AP29" s="673" t="s">
        <v>157</v>
      </c>
      <c r="AQ29" s="674"/>
      <c r="AR29" s="674"/>
      <c r="AS29" s="674"/>
      <c r="AT29" s="674"/>
      <c r="AU29" s="674"/>
      <c r="AV29" s="674"/>
      <c r="AW29" s="674"/>
      <c r="AX29" s="674"/>
      <c r="AY29" s="674"/>
      <c r="AZ29" s="674"/>
      <c r="BA29" s="674"/>
      <c r="BB29" s="674"/>
      <c r="BC29" s="674"/>
      <c r="BD29" s="674"/>
      <c r="BE29" s="674"/>
      <c r="BF29" s="675"/>
      <c r="BG29" s="673" t="s">
        <v>238</v>
      </c>
      <c r="BH29" s="701"/>
      <c r="BI29" s="701"/>
      <c r="BJ29" s="701"/>
      <c r="BK29" s="701"/>
      <c r="BL29" s="701"/>
      <c r="BM29" s="701"/>
      <c r="BN29" s="701"/>
      <c r="BO29" s="701"/>
      <c r="BP29" s="701"/>
      <c r="BQ29" s="702"/>
      <c r="BR29" s="673" t="s">
        <v>239</v>
      </c>
      <c r="BS29" s="701"/>
      <c r="BT29" s="701"/>
      <c r="BU29" s="701"/>
      <c r="BV29" s="701"/>
      <c r="BW29" s="701"/>
      <c r="BX29" s="701"/>
      <c r="BY29" s="701"/>
      <c r="BZ29" s="701"/>
      <c r="CA29" s="701"/>
      <c r="CB29" s="702"/>
      <c r="CD29" s="683" t="s">
        <v>240</v>
      </c>
      <c r="CE29" s="684"/>
      <c r="CF29" s="643" t="s">
        <v>241</v>
      </c>
      <c r="CG29" s="640"/>
      <c r="CH29" s="640"/>
      <c r="CI29" s="640"/>
      <c r="CJ29" s="640"/>
      <c r="CK29" s="640"/>
      <c r="CL29" s="640"/>
      <c r="CM29" s="640"/>
      <c r="CN29" s="640"/>
      <c r="CO29" s="640"/>
      <c r="CP29" s="640"/>
      <c r="CQ29" s="641"/>
      <c r="CR29" s="612">
        <v>792628</v>
      </c>
      <c r="CS29" s="631"/>
      <c r="CT29" s="631"/>
      <c r="CU29" s="631"/>
      <c r="CV29" s="631"/>
      <c r="CW29" s="631"/>
      <c r="CX29" s="631"/>
      <c r="CY29" s="632"/>
      <c r="CZ29" s="615">
        <v>13.5</v>
      </c>
      <c r="DA29" s="633"/>
      <c r="DB29" s="633"/>
      <c r="DC29" s="634"/>
      <c r="DD29" s="618">
        <v>782656</v>
      </c>
      <c r="DE29" s="631"/>
      <c r="DF29" s="631"/>
      <c r="DG29" s="631"/>
      <c r="DH29" s="631"/>
      <c r="DI29" s="631"/>
      <c r="DJ29" s="631"/>
      <c r="DK29" s="632"/>
      <c r="DL29" s="618">
        <v>782656</v>
      </c>
      <c r="DM29" s="631"/>
      <c r="DN29" s="631"/>
      <c r="DO29" s="631"/>
      <c r="DP29" s="631"/>
      <c r="DQ29" s="631"/>
      <c r="DR29" s="631"/>
      <c r="DS29" s="631"/>
      <c r="DT29" s="631"/>
      <c r="DU29" s="631"/>
      <c r="DV29" s="632"/>
      <c r="DW29" s="615">
        <v>20.7</v>
      </c>
      <c r="DX29" s="633"/>
      <c r="DY29" s="633"/>
      <c r="DZ29" s="633"/>
      <c r="EA29" s="633"/>
      <c r="EB29" s="633"/>
      <c r="EC29" s="635"/>
    </row>
    <row r="30" spans="2:133" ht="11.25" customHeight="1" x14ac:dyDescent="0.15">
      <c r="B30" s="609" t="s">
        <v>242</v>
      </c>
      <c r="C30" s="610"/>
      <c r="D30" s="610"/>
      <c r="E30" s="610"/>
      <c r="F30" s="610"/>
      <c r="G30" s="610"/>
      <c r="H30" s="610"/>
      <c r="I30" s="610"/>
      <c r="J30" s="610"/>
      <c r="K30" s="610"/>
      <c r="L30" s="610"/>
      <c r="M30" s="610"/>
      <c r="N30" s="610"/>
      <c r="O30" s="610"/>
      <c r="P30" s="610"/>
      <c r="Q30" s="611"/>
      <c r="R30" s="612">
        <v>2832</v>
      </c>
      <c r="S30" s="613"/>
      <c r="T30" s="613"/>
      <c r="U30" s="613"/>
      <c r="V30" s="613"/>
      <c r="W30" s="613"/>
      <c r="X30" s="613"/>
      <c r="Y30" s="614"/>
      <c r="Z30" s="661">
        <v>0</v>
      </c>
      <c r="AA30" s="661"/>
      <c r="AB30" s="661"/>
      <c r="AC30" s="661"/>
      <c r="AD30" s="662">
        <v>340</v>
      </c>
      <c r="AE30" s="662"/>
      <c r="AF30" s="662"/>
      <c r="AG30" s="662"/>
      <c r="AH30" s="662"/>
      <c r="AI30" s="662"/>
      <c r="AJ30" s="662"/>
      <c r="AK30" s="662"/>
      <c r="AL30" s="615">
        <v>0</v>
      </c>
      <c r="AM30" s="616"/>
      <c r="AN30" s="616"/>
      <c r="AO30" s="663"/>
      <c r="AP30" s="689" t="s">
        <v>243</v>
      </c>
      <c r="AQ30" s="690"/>
      <c r="AR30" s="690"/>
      <c r="AS30" s="690"/>
      <c r="AT30" s="695" t="s">
        <v>244</v>
      </c>
      <c r="AU30" s="86"/>
      <c r="AV30" s="86"/>
      <c r="AW30" s="86"/>
      <c r="AX30" s="698" t="s">
        <v>122</v>
      </c>
      <c r="AY30" s="699"/>
      <c r="AZ30" s="699"/>
      <c r="BA30" s="699"/>
      <c r="BB30" s="699"/>
      <c r="BC30" s="699"/>
      <c r="BD30" s="699"/>
      <c r="BE30" s="699"/>
      <c r="BF30" s="700"/>
      <c r="BG30" s="679">
        <v>98.9</v>
      </c>
      <c r="BH30" s="680"/>
      <c r="BI30" s="680"/>
      <c r="BJ30" s="680"/>
      <c r="BK30" s="680"/>
      <c r="BL30" s="680"/>
      <c r="BM30" s="681">
        <v>93.6</v>
      </c>
      <c r="BN30" s="680"/>
      <c r="BO30" s="680"/>
      <c r="BP30" s="680"/>
      <c r="BQ30" s="682"/>
      <c r="BR30" s="679">
        <v>98.5</v>
      </c>
      <c r="BS30" s="680"/>
      <c r="BT30" s="680"/>
      <c r="BU30" s="680"/>
      <c r="BV30" s="680"/>
      <c r="BW30" s="680"/>
      <c r="BX30" s="681">
        <v>92.3</v>
      </c>
      <c r="BY30" s="680"/>
      <c r="BZ30" s="680"/>
      <c r="CA30" s="680"/>
      <c r="CB30" s="682"/>
      <c r="CD30" s="685"/>
      <c r="CE30" s="686"/>
      <c r="CF30" s="643" t="s">
        <v>245</v>
      </c>
      <c r="CG30" s="640"/>
      <c r="CH30" s="640"/>
      <c r="CI30" s="640"/>
      <c r="CJ30" s="640"/>
      <c r="CK30" s="640"/>
      <c r="CL30" s="640"/>
      <c r="CM30" s="640"/>
      <c r="CN30" s="640"/>
      <c r="CO30" s="640"/>
      <c r="CP30" s="640"/>
      <c r="CQ30" s="641"/>
      <c r="CR30" s="612">
        <v>718098</v>
      </c>
      <c r="CS30" s="613"/>
      <c r="CT30" s="613"/>
      <c r="CU30" s="613"/>
      <c r="CV30" s="613"/>
      <c r="CW30" s="613"/>
      <c r="CX30" s="613"/>
      <c r="CY30" s="614"/>
      <c r="CZ30" s="615">
        <v>12.2</v>
      </c>
      <c r="DA30" s="633"/>
      <c r="DB30" s="633"/>
      <c r="DC30" s="634"/>
      <c r="DD30" s="618">
        <v>709769</v>
      </c>
      <c r="DE30" s="613"/>
      <c r="DF30" s="613"/>
      <c r="DG30" s="613"/>
      <c r="DH30" s="613"/>
      <c r="DI30" s="613"/>
      <c r="DJ30" s="613"/>
      <c r="DK30" s="614"/>
      <c r="DL30" s="618">
        <v>709769</v>
      </c>
      <c r="DM30" s="613"/>
      <c r="DN30" s="613"/>
      <c r="DO30" s="613"/>
      <c r="DP30" s="613"/>
      <c r="DQ30" s="613"/>
      <c r="DR30" s="613"/>
      <c r="DS30" s="613"/>
      <c r="DT30" s="613"/>
      <c r="DU30" s="613"/>
      <c r="DV30" s="614"/>
      <c r="DW30" s="615">
        <v>18.8</v>
      </c>
      <c r="DX30" s="633"/>
      <c r="DY30" s="633"/>
      <c r="DZ30" s="633"/>
      <c r="EA30" s="633"/>
      <c r="EB30" s="633"/>
      <c r="EC30" s="635"/>
    </row>
    <row r="31" spans="2:133" ht="11.25" customHeight="1" x14ac:dyDescent="0.15">
      <c r="B31" s="609" t="s">
        <v>246</v>
      </c>
      <c r="C31" s="610"/>
      <c r="D31" s="610"/>
      <c r="E31" s="610"/>
      <c r="F31" s="610"/>
      <c r="G31" s="610"/>
      <c r="H31" s="610"/>
      <c r="I31" s="610"/>
      <c r="J31" s="610"/>
      <c r="K31" s="610"/>
      <c r="L31" s="610"/>
      <c r="M31" s="610"/>
      <c r="N31" s="610"/>
      <c r="O31" s="610"/>
      <c r="P31" s="610"/>
      <c r="Q31" s="611"/>
      <c r="R31" s="612">
        <v>3150</v>
      </c>
      <c r="S31" s="613"/>
      <c r="T31" s="613"/>
      <c r="U31" s="613"/>
      <c r="V31" s="613"/>
      <c r="W31" s="613"/>
      <c r="X31" s="613"/>
      <c r="Y31" s="614"/>
      <c r="Z31" s="661">
        <v>0.1</v>
      </c>
      <c r="AA31" s="661"/>
      <c r="AB31" s="661"/>
      <c r="AC31" s="661"/>
      <c r="AD31" s="662" t="s">
        <v>65</v>
      </c>
      <c r="AE31" s="662"/>
      <c r="AF31" s="662"/>
      <c r="AG31" s="662"/>
      <c r="AH31" s="662"/>
      <c r="AI31" s="662"/>
      <c r="AJ31" s="662"/>
      <c r="AK31" s="662"/>
      <c r="AL31" s="615" t="s">
        <v>65</v>
      </c>
      <c r="AM31" s="616"/>
      <c r="AN31" s="616"/>
      <c r="AO31" s="663"/>
      <c r="AP31" s="691"/>
      <c r="AQ31" s="692"/>
      <c r="AR31" s="692"/>
      <c r="AS31" s="692"/>
      <c r="AT31" s="696"/>
      <c r="AU31" s="85" t="s">
        <v>247</v>
      </c>
      <c r="AV31" s="85"/>
      <c r="AW31" s="85"/>
      <c r="AX31" s="609" t="s">
        <v>248</v>
      </c>
      <c r="AY31" s="610"/>
      <c r="AZ31" s="610"/>
      <c r="BA31" s="610"/>
      <c r="BB31" s="610"/>
      <c r="BC31" s="610"/>
      <c r="BD31" s="610"/>
      <c r="BE31" s="610"/>
      <c r="BF31" s="611"/>
      <c r="BG31" s="677">
        <v>98.8</v>
      </c>
      <c r="BH31" s="631"/>
      <c r="BI31" s="631"/>
      <c r="BJ31" s="631"/>
      <c r="BK31" s="631"/>
      <c r="BL31" s="631"/>
      <c r="BM31" s="616">
        <v>93.5</v>
      </c>
      <c r="BN31" s="678"/>
      <c r="BO31" s="678"/>
      <c r="BP31" s="678"/>
      <c r="BQ31" s="639"/>
      <c r="BR31" s="677">
        <v>98.2</v>
      </c>
      <c r="BS31" s="631"/>
      <c r="BT31" s="631"/>
      <c r="BU31" s="631"/>
      <c r="BV31" s="631"/>
      <c r="BW31" s="631"/>
      <c r="BX31" s="616">
        <v>92.2</v>
      </c>
      <c r="BY31" s="678"/>
      <c r="BZ31" s="678"/>
      <c r="CA31" s="678"/>
      <c r="CB31" s="639"/>
      <c r="CD31" s="685"/>
      <c r="CE31" s="686"/>
      <c r="CF31" s="643" t="s">
        <v>249</v>
      </c>
      <c r="CG31" s="640"/>
      <c r="CH31" s="640"/>
      <c r="CI31" s="640"/>
      <c r="CJ31" s="640"/>
      <c r="CK31" s="640"/>
      <c r="CL31" s="640"/>
      <c r="CM31" s="640"/>
      <c r="CN31" s="640"/>
      <c r="CO31" s="640"/>
      <c r="CP31" s="640"/>
      <c r="CQ31" s="641"/>
      <c r="CR31" s="612">
        <v>74530</v>
      </c>
      <c r="CS31" s="631"/>
      <c r="CT31" s="631"/>
      <c r="CU31" s="631"/>
      <c r="CV31" s="631"/>
      <c r="CW31" s="631"/>
      <c r="CX31" s="631"/>
      <c r="CY31" s="632"/>
      <c r="CZ31" s="615">
        <v>1.3</v>
      </c>
      <c r="DA31" s="633"/>
      <c r="DB31" s="633"/>
      <c r="DC31" s="634"/>
      <c r="DD31" s="618">
        <v>72887</v>
      </c>
      <c r="DE31" s="631"/>
      <c r="DF31" s="631"/>
      <c r="DG31" s="631"/>
      <c r="DH31" s="631"/>
      <c r="DI31" s="631"/>
      <c r="DJ31" s="631"/>
      <c r="DK31" s="632"/>
      <c r="DL31" s="618">
        <v>72887</v>
      </c>
      <c r="DM31" s="631"/>
      <c r="DN31" s="631"/>
      <c r="DO31" s="631"/>
      <c r="DP31" s="631"/>
      <c r="DQ31" s="631"/>
      <c r="DR31" s="631"/>
      <c r="DS31" s="631"/>
      <c r="DT31" s="631"/>
      <c r="DU31" s="631"/>
      <c r="DV31" s="632"/>
      <c r="DW31" s="615">
        <v>1.9</v>
      </c>
      <c r="DX31" s="633"/>
      <c r="DY31" s="633"/>
      <c r="DZ31" s="633"/>
      <c r="EA31" s="633"/>
      <c r="EB31" s="633"/>
      <c r="EC31" s="635"/>
    </row>
    <row r="32" spans="2:133" ht="11.25" customHeight="1" x14ac:dyDescent="0.15">
      <c r="B32" s="609" t="s">
        <v>250</v>
      </c>
      <c r="C32" s="610"/>
      <c r="D32" s="610"/>
      <c r="E32" s="610"/>
      <c r="F32" s="610"/>
      <c r="G32" s="610"/>
      <c r="H32" s="610"/>
      <c r="I32" s="610"/>
      <c r="J32" s="610"/>
      <c r="K32" s="610"/>
      <c r="L32" s="610"/>
      <c r="M32" s="610"/>
      <c r="N32" s="610"/>
      <c r="O32" s="610"/>
      <c r="P32" s="610"/>
      <c r="Q32" s="611"/>
      <c r="R32" s="612">
        <v>317048</v>
      </c>
      <c r="S32" s="613"/>
      <c r="T32" s="613"/>
      <c r="U32" s="613"/>
      <c r="V32" s="613"/>
      <c r="W32" s="613"/>
      <c r="X32" s="613"/>
      <c r="Y32" s="614"/>
      <c r="Z32" s="661">
        <v>5.0999999999999996</v>
      </c>
      <c r="AA32" s="661"/>
      <c r="AB32" s="661"/>
      <c r="AC32" s="661"/>
      <c r="AD32" s="662" t="s">
        <v>65</v>
      </c>
      <c r="AE32" s="662"/>
      <c r="AF32" s="662"/>
      <c r="AG32" s="662"/>
      <c r="AH32" s="662"/>
      <c r="AI32" s="662"/>
      <c r="AJ32" s="662"/>
      <c r="AK32" s="662"/>
      <c r="AL32" s="615" t="s">
        <v>65</v>
      </c>
      <c r="AM32" s="616"/>
      <c r="AN32" s="616"/>
      <c r="AO32" s="663"/>
      <c r="AP32" s="693"/>
      <c r="AQ32" s="694"/>
      <c r="AR32" s="694"/>
      <c r="AS32" s="694"/>
      <c r="AT32" s="697"/>
      <c r="AU32" s="87"/>
      <c r="AV32" s="87"/>
      <c r="AW32" s="87"/>
      <c r="AX32" s="593" t="s">
        <v>251</v>
      </c>
      <c r="AY32" s="594"/>
      <c r="AZ32" s="594"/>
      <c r="BA32" s="594"/>
      <c r="BB32" s="594"/>
      <c r="BC32" s="594"/>
      <c r="BD32" s="594"/>
      <c r="BE32" s="594"/>
      <c r="BF32" s="595"/>
      <c r="BG32" s="676">
        <v>98.8</v>
      </c>
      <c r="BH32" s="597"/>
      <c r="BI32" s="597"/>
      <c r="BJ32" s="597"/>
      <c r="BK32" s="597"/>
      <c r="BL32" s="597"/>
      <c r="BM32" s="659">
        <v>92.7</v>
      </c>
      <c r="BN32" s="597"/>
      <c r="BO32" s="597"/>
      <c r="BP32" s="597"/>
      <c r="BQ32" s="652"/>
      <c r="BR32" s="676">
        <v>98.7</v>
      </c>
      <c r="BS32" s="597"/>
      <c r="BT32" s="597"/>
      <c r="BU32" s="597"/>
      <c r="BV32" s="597"/>
      <c r="BW32" s="597"/>
      <c r="BX32" s="659">
        <v>91.1</v>
      </c>
      <c r="BY32" s="597"/>
      <c r="BZ32" s="597"/>
      <c r="CA32" s="597"/>
      <c r="CB32" s="652"/>
      <c r="CD32" s="687"/>
      <c r="CE32" s="688"/>
      <c r="CF32" s="643" t="s">
        <v>252</v>
      </c>
      <c r="CG32" s="640"/>
      <c r="CH32" s="640"/>
      <c r="CI32" s="640"/>
      <c r="CJ32" s="640"/>
      <c r="CK32" s="640"/>
      <c r="CL32" s="640"/>
      <c r="CM32" s="640"/>
      <c r="CN32" s="640"/>
      <c r="CO32" s="640"/>
      <c r="CP32" s="640"/>
      <c r="CQ32" s="641"/>
      <c r="CR32" s="612" t="s">
        <v>65</v>
      </c>
      <c r="CS32" s="613"/>
      <c r="CT32" s="613"/>
      <c r="CU32" s="613"/>
      <c r="CV32" s="613"/>
      <c r="CW32" s="613"/>
      <c r="CX32" s="613"/>
      <c r="CY32" s="614"/>
      <c r="CZ32" s="615" t="s">
        <v>65</v>
      </c>
      <c r="DA32" s="633"/>
      <c r="DB32" s="633"/>
      <c r="DC32" s="634"/>
      <c r="DD32" s="618" t="s">
        <v>65</v>
      </c>
      <c r="DE32" s="613"/>
      <c r="DF32" s="613"/>
      <c r="DG32" s="613"/>
      <c r="DH32" s="613"/>
      <c r="DI32" s="613"/>
      <c r="DJ32" s="613"/>
      <c r="DK32" s="614"/>
      <c r="DL32" s="618" t="s">
        <v>65</v>
      </c>
      <c r="DM32" s="613"/>
      <c r="DN32" s="613"/>
      <c r="DO32" s="613"/>
      <c r="DP32" s="613"/>
      <c r="DQ32" s="613"/>
      <c r="DR32" s="613"/>
      <c r="DS32" s="613"/>
      <c r="DT32" s="613"/>
      <c r="DU32" s="613"/>
      <c r="DV32" s="614"/>
      <c r="DW32" s="615" t="s">
        <v>65</v>
      </c>
      <c r="DX32" s="633"/>
      <c r="DY32" s="633"/>
      <c r="DZ32" s="633"/>
      <c r="EA32" s="633"/>
      <c r="EB32" s="633"/>
      <c r="EC32" s="635"/>
    </row>
    <row r="33" spans="2:133" ht="11.25" customHeight="1" x14ac:dyDescent="0.15">
      <c r="B33" s="609" t="s">
        <v>253</v>
      </c>
      <c r="C33" s="610"/>
      <c r="D33" s="610"/>
      <c r="E33" s="610"/>
      <c r="F33" s="610"/>
      <c r="G33" s="610"/>
      <c r="H33" s="610"/>
      <c r="I33" s="610"/>
      <c r="J33" s="610"/>
      <c r="K33" s="610"/>
      <c r="L33" s="610"/>
      <c r="M33" s="610"/>
      <c r="N33" s="610"/>
      <c r="O33" s="610"/>
      <c r="P33" s="610"/>
      <c r="Q33" s="611"/>
      <c r="R33" s="612">
        <v>152914</v>
      </c>
      <c r="S33" s="613"/>
      <c r="T33" s="613"/>
      <c r="U33" s="613"/>
      <c r="V33" s="613"/>
      <c r="W33" s="613"/>
      <c r="X33" s="613"/>
      <c r="Y33" s="614"/>
      <c r="Z33" s="661">
        <v>2.5</v>
      </c>
      <c r="AA33" s="661"/>
      <c r="AB33" s="661"/>
      <c r="AC33" s="661"/>
      <c r="AD33" s="662" t="s">
        <v>65</v>
      </c>
      <c r="AE33" s="662"/>
      <c r="AF33" s="662"/>
      <c r="AG33" s="662"/>
      <c r="AH33" s="662"/>
      <c r="AI33" s="662"/>
      <c r="AJ33" s="662"/>
      <c r="AK33" s="662"/>
      <c r="AL33" s="615" t="s">
        <v>65</v>
      </c>
      <c r="AM33" s="616"/>
      <c r="AN33" s="616"/>
      <c r="AO33" s="663"/>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43" t="s">
        <v>254</v>
      </c>
      <c r="CE33" s="640"/>
      <c r="CF33" s="640"/>
      <c r="CG33" s="640"/>
      <c r="CH33" s="640"/>
      <c r="CI33" s="640"/>
      <c r="CJ33" s="640"/>
      <c r="CK33" s="640"/>
      <c r="CL33" s="640"/>
      <c r="CM33" s="640"/>
      <c r="CN33" s="640"/>
      <c r="CO33" s="640"/>
      <c r="CP33" s="640"/>
      <c r="CQ33" s="641"/>
      <c r="CR33" s="612">
        <v>2437820</v>
      </c>
      <c r="CS33" s="631"/>
      <c r="CT33" s="631"/>
      <c r="CU33" s="631"/>
      <c r="CV33" s="631"/>
      <c r="CW33" s="631"/>
      <c r="CX33" s="631"/>
      <c r="CY33" s="632"/>
      <c r="CZ33" s="615">
        <v>41.5</v>
      </c>
      <c r="DA33" s="633"/>
      <c r="DB33" s="633"/>
      <c r="DC33" s="634"/>
      <c r="DD33" s="618">
        <v>2124593</v>
      </c>
      <c r="DE33" s="631"/>
      <c r="DF33" s="631"/>
      <c r="DG33" s="631"/>
      <c r="DH33" s="631"/>
      <c r="DI33" s="631"/>
      <c r="DJ33" s="631"/>
      <c r="DK33" s="632"/>
      <c r="DL33" s="618">
        <v>1657008</v>
      </c>
      <c r="DM33" s="631"/>
      <c r="DN33" s="631"/>
      <c r="DO33" s="631"/>
      <c r="DP33" s="631"/>
      <c r="DQ33" s="631"/>
      <c r="DR33" s="631"/>
      <c r="DS33" s="631"/>
      <c r="DT33" s="631"/>
      <c r="DU33" s="631"/>
      <c r="DV33" s="632"/>
      <c r="DW33" s="615">
        <v>43.9</v>
      </c>
      <c r="DX33" s="633"/>
      <c r="DY33" s="633"/>
      <c r="DZ33" s="633"/>
      <c r="EA33" s="633"/>
      <c r="EB33" s="633"/>
      <c r="EC33" s="635"/>
    </row>
    <row r="34" spans="2:133" ht="11.25" customHeight="1" x14ac:dyDescent="0.15">
      <c r="B34" s="609" t="s">
        <v>255</v>
      </c>
      <c r="C34" s="610"/>
      <c r="D34" s="610"/>
      <c r="E34" s="610"/>
      <c r="F34" s="610"/>
      <c r="G34" s="610"/>
      <c r="H34" s="610"/>
      <c r="I34" s="610"/>
      <c r="J34" s="610"/>
      <c r="K34" s="610"/>
      <c r="L34" s="610"/>
      <c r="M34" s="610"/>
      <c r="N34" s="610"/>
      <c r="O34" s="610"/>
      <c r="P34" s="610"/>
      <c r="Q34" s="611"/>
      <c r="R34" s="612">
        <v>135382</v>
      </c>
      <c r="S34" s="613"/>
      <c r="T34" s="613"/>
      <c r="U34" s="613"/>
      <c r="V34" s="613"/>
      <c r="W34" s="613"/>
      <c r="X34" s="613"/>
      <c r="Y34" s="614"/>
      <c r="Z34" s="661">
        <v>2.2000000000000002</v>
      </c>
      <c r="AA34" s="661"/>
      <c r="AB34" s="661"/>
      <c r="AC34" s="661"/>
      <c r="AD34" s="662">
        <v>263</v>
      </c>
      <c r="AE34" s="662"/>
      <c r="AF34" s="662"/>
      <c r="AG34" s="662"/>
      <c r="AH34" s="662"/>
      <c r="AI34" s="662"/>
      <c r="AJ34" s="662"/>
      <c r="AK34" s="662"/>
      <c r="AL34" s="615">
        <v>0</v>
      </c>
      <c r="AM34" s="616"/>
      <c r="AN34" s="616"/>
      <c r="AO34" s="663"/>
      <c r="AP34" s="90"/>
      <c r="AQ34" s="673" t="s">
        <v>256</v>
      </c>
      <c r="AR34" s="674"/>
      <c r="AS34" s="674"/>
      <c r="AT34" s="674"/>
      <c r="AU34" s="674"/>
      <c r="AV34" s="674"/>
      <c r="AW34" s="674"/>
      <c r="AX34" s="674"/>
      <c r="AY34" s="674"/>
      <c r="AZ34" s="674"/>
      <c r="BA34" s="674"/>
      <c r="BB34" s="674"/>
      <c r="BC34" s="674"/>
      <c r="BD34" s="674"/>
      <c r="BE34" s="674"/>
      <c r="BF34" s="675"/>
      <c r="BG34" s="673" t="s">
        <v>257</v>
      </c>
      <c r="BH34" s="674"/>
      <c r="BI34" s="674"/>
      <c r="BJ34" s="674"/>
      <c r="BK34" s="674"/>
      <c r="BL34" s="674"/>
      <c r="BM34" s="674"/>
      <c r="BN34" s="674"/>
      <c r="BO34" s="674"/>
      <c r="BP34" s="674"/>
      <c r="BQ34" s="674"/>
      <c r="BR34" s="674"/>
      <c r="BS34" s="674"/>
      <c r="BT34" s="674"/>
      <c r="BU34" s="674"/>
      <c r="BV34" s="674"/>
      <c r="BW34" s="674"/>
      <c r="BX34" s="674"/>
      <c r="BY34" s="674"/>
      <c r="BZ34" s="674"/>
      <c r="CA34" s="674"/>
      <c r="CB34" s="675"/>
      <c r="CD34" s="643" t="s">
        <v>258</v>
      </c>
      <c r="CE34" s="640"/>
      <c r="CF34" s="640"/>
      <c r="CG34" s="640"/>
      <c r="CH34" s="640"/>
      <c r="CI34" s="640"/>
      <c r="CJ34" s="640"/>
      <c r="CK34" s="640"/>
      <c r="CL34" s="640"/>
      <c r="CM34" s="640"/>
      <c r="CN34" s="640"/>
      <c r="CO34" s="640"/>
      <c r="CP34" s="640"/>
      <c r="CQ34" s="641"/>
      <c r="CR34" s="612">
        <v>850542</v>
      </c>
      <c r="CS34" s="613"/>
      <c r="CT34" s="613"/>
      <c r="CU34" s="613"/>
      <c r="CV34" s="613"/>
      <c r="CW34" s="613"/>
      <c r="CX34" s="613"/>
      <c r="CY34" s="614"/>
      <c r="CZ34" s="615">
        <v>14.5</v>
      </c>
      <c r="DA34" s="633"/>
      <c r="DB34" s="633"/>
      <c r="DC34" s="634"/>
      <c r="DD34" s="618">
        <v>707870</v>
      </c>
      <c r="DE34" s="613"/>
      <c r="DF34" s="613"/>
      <c r="DG34" s="613"/>
      <c r="DH34" s="613"/>
      <c r="DI34" s="613"/>
      <c r="DJ34" s="613"/>
      <c r="DK34" s="614"/>
      <c r="DL34" s="618">
        <v>589353</v>
      </c>
      <c r="DM34" s="613"/>
      <c r="DN34" s="613"/>
      <c r="DO34" s="613"/>
      <c r="DP34" s="613"/>
      <c r="DQ34" s="613"/>
      <c r="DR34" s="613"/>
      <c r="DS34" s="613"/>
      <c r="DT34" s="613"/>
      <c r="DU34" s="613"/>
      <c r="DV34" s="614"/>
      <c r="DW34" s="615">
        <v>15.6</v>
      </c>
      <c r="DX34" s="633"/>
      <c r="DY34" s="633"/>
      <c r="DZ34" s="633"/>
      <c r="EA34" s="633"/>
      <c r="EB34" s="633"/>
      <c r="EC34" s="635"/>
    </row>
    <row r="35" spans="2:133" ht="11.25" customHeight="1" x14ac:dyDescent="0.15">
      <c r="B35" s="609" t="s">
        <v>259</v>
      </c>
      <c r="C35" s="610"/>
      <c r="D35" s="610"/>
      <c r="E35" s="610"/>
      <c r="F35" s="610"/>
      <c r="G35" s="610"/>
      <c r="H35" s="610"/>
      <c r="I35" s="610"/>
      <c r="J35" s="610"/>
      <c r="K35" s="610"/>
      <c r="L35" s="610"/>
      <c r="M35" s="610"/>
      <c r="N35" s="610"/>
      <c r="O35" s="610"/>
      <c r="P35" s="610"/>
      <c r="Q35" s="611"/>
      <c r="R35" s="612">
        <v>443300</v>
      </c>
      <c r="S35" s="613"/>
      <c r="T35" s="613"/>
      <c r="U35" s="613"/>
      <c r="V35" s="613"/>
      <c r="W35" s="613"/>
      <c r="X35" s="613"/>
      <c r="Y35" s="614"/>
      <c r="Z35" s="661">
        <v>7.2</v>
      </c>
      <c r="AA35" s="661"/>
      <c r="AB35" s="661"/>
      <c r="AC35" s="661"/>
      <c r="AD35" s="662" t="s">
        <v>65</v>
      </c>
      <c r="AE35" s="662"/>
      <c r="AF35" s="662"/>
      <c r="AG35" s="662"/>
      <c r="AH35" s="662"/>
      <c r="AI35" s="662"/>
      <c r="AJ35" s="662"/>
      <c r="AK35" s="662"/>
      <c r="AL35" s="615" t="s">
        <v>65</v>
      </c>
      <c r="AM35" s="616"/>
      <c r="AN35" s="616"/>
      <c r="AO35" s="663"/>
      <c r="AP35" s="90"/>
      <c r="AQ35" s="667" t="s">
        <v>260</v>
      </c>
      <c r="AR35" s="668"/>
      <c r="AS35" s="668"/>
      <c r="AT35" s="668"/>
      <c r="AU35" s="668"/>
      <c r="AV35" s="668"/>
      <c r="AW35" s="668"/>
      <c r="AX35" s="668"/>
      <c r="AY35" s="669"/>
      <c r="AZ35" s="664">
        <v>698366</v>
      </c>
      <c r="BA35" s="665"/>
      <c r="BB35" s="665"/>
      <c r="BC35" s="665"/>
      <c r="BD35" s="665"/>
      <c r="BE35" s="665"/>
      <c r="BF35" s="666"/>
      <c r="BG35" s="670" t="s">
        <v>261</v>
      </c>
      <c r="BH35" s="671"/>
      <c r="BI35" s="671"/>
      <c r="BJ35" s="671"/>
      <c r="BK35" s="671"/>
      <c r="BL35" s="671"/>
      <c r="BM35" s="671"/>
      <c r="BN35" s="671"/>
      <c r="BO35" s="671"/>
      <c r="BP35" s="671"/>
      <c r="BQ35" s="671"/>
      <c r="BR35" s="671"/>
      <c r="BS35" s="671"/>
      <c r="BT35" s="671"/>
      <c r="BU35" s="672"/>
      <c r="BV35" s="664">
        <v>113926</v>
      </c>
      <c r="BW35" s="665"/>
      <c r="BX35" s="665"/>
      <c r="BY35" s="665"/>
      <c r="BZ35" s="665"/>
      <c r="CA35" s="665"/>
      <c r="CB35" s="666"/>
      <c r="CD35" s="643" t="s">
        <v>262</v>
      </c>
      <c r="CE35" s="640"/>
      <c r="CF35" s="640"/>
      <c r="CG35" s="640"/>
      <c r="CH35" s="640"/>
      <c r="CI35" s="640"/>
      <c r="CJ35" s="640"/>
      <c r="CK35" s="640"/>
      <c r="CL35" s="640"/>
      <c r="CM35" s="640"/>
      <c r="CN35" s="640"/>
      <c r="CO35" s="640"/>
      <c r="CP35" s="640"/>
      <c r="CQ35" s="641"/>
      <c r="CR35" s="612">
        <v>190485</v>
      </c>
      <c r="CS35" s="631"/>
      <c r="CT35" s="631"/>
      <c r="CU35" s="631"/>
      <c r="CV35" s="631"/>
      <c r="CW35" s="631"/>
      <c r="CX35" s="631"/>
      <c r="CY35" s="632"/>
      <c r="CZ35" s="615">
        <v>3.2</v>
      </c>
      <c r="DA35" s="633"/>
      <c r="DB35" s="633"/>
      <c r="DC35" s="634"/>
      <c r="DD35" s="618">
        <v>190485</v>
      </c>
      <c r="DE35" s="631"/>
      <c r="DF35" s="631"/>
      <c r="DG35" s="631"/>
      <c r="DH35" s="631"/>
      <c r="DI35" s="631"/>
      <c r="DJ35" s="631"/>
      <c r="DK35" s="632"/>
      <c r="DL35" s="618">
        <v>111047</v>
      </c>
      <c r="DM35" s="631"/>
      <c r="DN35" s="631"/>
      <c r="DO35" s="631"/>
      <c r="DP35" s="631"/>
      <c r="DQ35" s="631"/>
      <c r="DR35" s="631"/>
      <c r="DS35" s="631"/>
      <c r="DT35" s="631"/>
      <c r="DU35" s="631"/>
      <c r="DV35" s="632"/>
      <c r="DW35" s="615">
        <v>2.9</v>
      </c>
      <c r="DX35" s="633"/>
      <c r="DY35" s="633"/>
      <c r="DZ35" s="633"/>
      <c r="EA35" s="633"/>
      <c r="EB35" s="633"/>
      <c r="EC35" s="635"/>
    </row>
    <row r="36" spans="2:133" ht="11.25" customHeight="1" x14ac:dyDescent="0.15">
      <c r="B36" s="609" t="s">
        <v>263</v>
      </c>
      <c r="C36" s="610"/>
      <c r="D36" s="610"/>
      <c r="E36" s="610"/>
      <c r="F36" s="610"/>
      <c r="G36" s="610"/>
      <c r="H36" s="610"/>
      <c r="I36" s="610"/>
      <c r="J36" s="610"/>
      <c r="K36" s="610"/>
      <c r="L36" s="610"/>
      <c r="M36" s="610"/>
      <c r="N36" s="610"/>
      <c r="O36" s="610"/>
      <c r="P36" s="610"/>
      <c r="Q36" s="611"/>
      <c r="R36" s="612" t="s">
        <v>65</v>
      </c>
      <c r="S36" s="613"/>
      <c r="T36" s="613"/>
      <c r="U36" s="613"/>
      <c r="V36" s="613"/>
      <c r="W36" s="613"/>
      <c r="X36" s="613"/>
      <c r="Y36" s="614"/>
      <c r="Z36" s="661" t="s">
        <v>65</v>
      </c>
      <c r="AA36" s="661"/>
      <c r="AB36" s="661"/>
      <c r="AC36" s="661"/>
      <c r="AD36" s="662" t="s">
        <v>65</v>
      </c>
      <c r="AE36" s="662"/>
      <c r="AF36" s="662"/>
      <c r="AG36" s="662"/>
      <c r="AH36" s="662"/>
      <c r="AI36" s="662"/>
      <c r="AJ36" s="662"/>
      <c r="AK36" s="662"/>
      <c r="AL36" s="615" t="s">
        <v>65</v>
      </c>
      <c r="AM36" s="616"/>
      <c r="AN36" s="616"/>
      <c r="AO36" s="663"/>
      <c r="AQ36" s="636" t="s">
        <v>264</v>
      </c>
      <c r="AR36" s="637"/>
      <c r="AS36" s="637"/>
      <c r="AT36" s="637"/>
      <c r="AU36" s="637"/>
      <c r="AV36" s="637"/>
      <c r="AW36" s="637"/>
      <c r="AX36" s="637"/>
      <c r="AY36" s="638"/>
      <c r="AZ36" s="612">
        <v>160958</v>
      </c>
      <c r="BA36" s="613"/>
      <c r="BB36" s="613"/>
      <c r="BC36" s="613"/>
      <c r="BD36" s="631"/>
      <c r="BE36" s="631"/>
      <c r="BF36" s="639"/>
      <c r="BG36" s="643" t="s">
        <v>265</v>
      </c>
      <c r="BH36" s="640"/>
      <c r="BI36" s="640"/>
      <c r="BJ36" s="640"/>
      <c r="BK36" s="640"/>
      <c r="BL36" s="640"/>
      <c r="BM36" s="640"/>
      <c r="BN36" s="640"/>
      <c r="BO36" s="640"/>
      <c r="BP36" s="640"/>
      <c r="BQ36" s="640"/>
      <c r="BR36" s="640"/>
      <c r="BS36" s="640"/>
      <c r="BT36" s="640"/>
      <c r="BU36" s="641"/>
      <c r="BV36" s="612">
        <v>91109</v>
      </c>
      <c r="BW36" s="613"/>
      <c r="BX36" s="613"/>
      <c r="BY36" s="613"/>
      <c r="BZ36" s="613"/>
      <c r="CA36" s="613"/>
      <c r="CB36" s="642"/>
      <c r="CD36" s="643" t="s">
        <v>266</v>
      </c>
      <c r="CE36" s="640"/>
      <c r="CF36" s="640"/>
      <c r="CG36" s="640"/>
      <c r="CH36" s="640"/>
      <c r="CI36" s="640"/>
      <c r="CJ36" s="640"/>
      <c r="CK36" s="640"/>
      <c r="CL36" s="640"/>
      <c r="CM36" s="640"/>
      <c r="CN36" s="640"/>
      <c r="CO36" s="640"/>
      <c r="CP36" s="640"/>
      <c r="CQ36" s="641"/>
      <c r="CR36" s="612">
        <v>581581</v>
      </c>
      <c r="CS36" s="613"/>
      <c r="CT36" s="613"/>
      <c r="CU36" s="613"/>
      <c r="CV36" s="613"/>
      <c r="CW36" s="613"/>
      <c r="CX36" s="613"/>
      <c r="CY36" s="614"/>
      <c r="CZ36" s="615">
        <v>9.9</v>
      </c>
      <c r="DA36" s="633"/>
      <c r="DB36" s="633"/>
      <c r="DC36" s="634"/>
      <c r="DD36" s="618">
        <v>545537</v>
      </c>
      <c r="DE36" s="613"/>
      <c r="DF36" s="613"/>
      <c r="DG36" s="613"/>
      <c r="DH36" s="613"/>
      <c r="DI36" s="613"/>
      <c r="DJ36" s="613"/>
      <c r="DK36" s="614"/>
      <c r="DL36" s="618">
        <v>460177</v>
      </c>
      <c r="DM36" s="613"/>
      <c r="DN36" s="613"/>
      <c r="DO36" s="613"/>
      <c r="DP36" s="613"/>
      <c r="DQ36" s="613"/>
      <c r="DR36" s="613"/>
      <c r="DS36" s="613"/>
      <c r="DT36" s="613"/>
      <c r="DU36" s="613"/>
      <c r="DV36" s="614"/>
      <c r="DW36" s="615">
        <v>12.2</v>
      </c>
      <c r="DX36" s="633"/>
      <c r="DY36" s="633"/>
      <c r="DZ36" s="633"/>
      <c r="EA36" s="633"/>
      <c r="EB36" s="633"/>
      <c r="EC36" s="635"/>
    </row>
    <row r="37" spans="2:133" ht="11.25" customHeight="1" x14ac:dyDescent="0.15">
      <c r="B37" s="609" t="s">
        <v>267</v>
      </c>
      <c r="C37" s="610"/>
      <c r="D37" s="610"/>
      <c r="E37" s="610"/>
      <c r="F37" s="610"/>
      <c r="G37" s="610"/>
      <c r="H37" s="610"/>
      <c r="I37" s="610"/>
      <c r="J37" s="610"/>
      <c r="K37" s="610"/>
      <c r="L37" s="610"/>
      <c r="M37" s="610"/>
      <c r="N37" s="610"/>
      <c r="O37" s="610"/>
      <c r="P37" s="610"/>
      <c r="Q37" s="611"/>
      <c r="R37" s="612">
        <v>173200</v>
      </c>
      <c r="S37" s="613"/>
      <c r="T37" s="613"/>
      <c r="U37" s="613"/>
      <c r="V37" s="613"/>
      <c r="W37" s="613"/>
      <c r="X37" s="613"/>
      <c r="Y37" s="614"/>
      <c r="Z37" s="661">
        <v>2.8</v>
      </c>
      <c r="AA37" s="661"/>
      <c r="AB37" s="661"/>
      <c r="AC37" s="661"/>
      <c r="AD37" s="662" t="s">
        <v>65</v>
      </c>
      <c r="AE37" s="662"/>
      <c r="AF37" s="662"/>
      <c r="AG37" s="662"/>
      <c r="AH37" s="662"/>
      <c r="AI37" s="662"/>
      <c r="AJ37" s="662"/>
      <c r="AK37" s="662"/>
      <c r="AL37" s="615" t="s">
        <v>65</v>
      </c>
      <c r="AM37" s="616"/>
      <c r="AN37" s="616"/>
      <c r="AO37" s="663"/>
      <c r="AQ37" s="636" t="s">
        <v>268</v>
      </c>
      <c r="AR37" s="637"/>
      <c r="AS37" s="637"/>
      <c r="AT37" s="637"/>
      <c r="AU37" s="637"/>
      <c r="AV37" s="637"/>
      <c r="AW37" s="637"/>
      <c r="AX37" s="637"/>
      <c r="AY37" s="638"/>
      <c r="AZ37" s="612">
        <v>10440</v>
      </c>
      <c r="BA37" s="613"/>
      <c r="BB37" s="613"/>
      <c r="BC37" s="613"/>
      <c r="BD37" s="631"/>
      <c r="BE37" s="631"/>
      <c r="BF37" s="639"/>
      <c r="BG37" s="643" t="s">
        <v>269</v>
      </c>
      <c r="BH37" s="640"/>
      <c r="BI37" s="640"/>
      <c r="BJ37" s="640"/>
      <c r="BK37" s="640"/>
      <c r="BL37" s="640"/>
      <c r="BM37" s="640"/>
      <c r="BN37" s="640"/>
      <c r="BO37" s="640"/>
      <c r="BP37" s="640"/>
      <c r="BQ37" s="640"/>
      <c r="BR37" s="640"/>
      <c r="BS37" s="640"/>
      <c r="BT37" s="640"/>
      <c r="BU37" s="641"/>
      <c r="BV37" s="612">
        <v>2158</v>
      </c>
      <c r="BW37" s="613"/>
      <c r="BX37" s="613"/>
      <c r="BY37" s="613"/>
      <c r="BZ37" s="613"/>
      <c r="CA37" s="613"/>
      <c r="CB37" s="642"/>
      <c r="CD37" s="643" t="s">
        <v>270</v>
      </c>
      <c r="CE37" s="640"/>
      <c r="CF37" s="640"/>
      <c r="CG37" s="640"/>
      <c r="CH37" s="640"/>
      <c r="CI37" s="640"/>
      <c r="CJ37" s="640"/>
      <c r="CK37" s="640"/>
      <c r="CL37" s="640"/>
      <c r="CM37" s="640"/>
      <c r="CN37" s="640"/>
      <c r="CO37" s="640"/>
      <c r="CP37" s="640"/>
      <c r="CQ37" s="641"/>
      <c r="CR37" s="612">
        <v>332373</v>
      </c>
      <c r="CS37" s="631"/>
      <c r="CT37" s="631"/>
      <c r="CU37" s="631"/>
      <c r="CV37" s="631"/>
      <c r="CW37" s="631"/>
      <c r="CX37" s="631"/>
      <c r="CY37" s="632"/>
      <c r="CZ37" s="615">
        <v>5.7</v>
      </c>
      <c r="DA37" s="633"/>
      <c r="DB37" s="633"/>
      <c r="DC37" s="634"/>
      <c r="DD37" s="618">
        <v>332349</v>
      </c>
      <c r="DE37" s="631"/>
      <c r="DF37" s="631"/>
      <c r="DG37" s="631"/>
      <c r="DH37" s="631"/>
      <c r="DI37" s="631"/>
      <c r="DJ37" s="631"/>
      <c r="DK37" s="632"/>
      <c r="DL37" s="618">
        <v>332349</v>
      </c>
      <c r="DM37" s="631"/>
      <c r="DN37" s="631"/>
      <c r="DO37" s="631"/>
      <c r="DP37" s="631"/>
      <c r="DQ37" s="631"/>
      <c r="DR37" s="631"/>
      <c r="DS37" s="631"/>
      <c r="DT37" s="631"/>
      <c r="DU37" s="631"/>
      <c r="DV37" s="632"/>
      <c r="DW37" s="615">
        <v>8.8000000000000007</v>
      </c>
      <c r="DX37" s="633"/>
      <c r="DY37" s="633"/>
      <c r="DZ37" s="633"/>
      <c r="EA37" s="633"/>
      <c r="EB37" s="633"/>
      <c r="EC37" s="635"/>
    </row>
    <row r="38" spans="2:133" ht="11.25" customHeight="1" x14ac:dyDescent="0.15">
      <c r="B38" s="593" t="s">
        <v>271</v>
      </c>
      <c r="C38" s="594"/>
      <c r="D38" s="594"/>
      <c r="E38" s="594"/>
      <c r="F38" s="594"/>
      <c r="G38" s="594"/>
      <c r="H38" s="594"/>
      <c r="I38" s="594"/>
      <c r="J38" s="594"/>
      <c r="K38" s="594"/>
      <c r="L38" s="594"/>
      <c r="M38" s="594"/>
      <c r="N38" s="594"/>
      <c r="O38" s="594"/>
      <c r="P38" s="594"/>
      <c r="Q38" s="595"/>
      <c r="R38" s="596">
        <v>6194943</v>
      </c>
      <c r="S38" s="651"/>
      <c r="T38" s="651"/>
      <c r="U38" s="651"/>
      <c r="V38" s="651"/>
      <c r="W38" s="651"/>
      <c r="X38" s="651"/>
      <c r="Y38" s="656"/>
      <c r="Z38" s="657">
        <v>100</v>
      </c>
      <c r="AA38" s="657"/>
      <c r="AB38" s="657"/>
      <c r="AC38" s="657"/>
      <c r="AD38" s="658">
        <v>3600390</v>
      </c>
      <c r="AE38" s="658"/>
      <c r="AF38" s="658"/>
      <c r="AG38" s="658"/>
      <c r="AH38" s="658"/>
      <c r="AI38" s="658"/>
      <c r="AJ38" s="658"/>
      <c r="AK38" s="658"/>
      <c r="AL38" s="599">
        <v>100</v>
      </c>
      <c r="AM38" s="659"/>
      <c r="AN38" s="659"/>
      <c r="AO38" s="660"/>
      <c r="AQ38" s="636" t="s">
        <v>272</v>
      </c>
      <c r="AR38" s="637"/>
      <c r="AS38" s="637"/>
      <c r="AT38" s="637"/>
      <c r="AU38" s="637"/>
      <c r="AV38" s="637"/>
      <c r="AW38" s="637"/>
      <c r="AX38" s="637"/>
      <c r="AY38" s="638"/>
      <c r="AZ38" s="612" t="s">
        <v>65</v>
      </c>
      <c r="BA38" s="613"/>
      <c r="BB38" s="613"/>
      <c r="BC38" s="613"/>
      <c r="BD38" s="631"/>
      <c r="BE38" s="631"/>
      <c r="BF38" s="639"/>
      <c r="BG38" s="643" t="s">
        <v>273</v>
      </c>
      <c r="BH38" s="640"/>
      <c r="BI38" s="640"/>
      <c r="BJ38" s="640"/>
      <c r="BK38" s="640"/>
      <c r="BL38" s="640"/>
      <c r="BM38" s="640"/>
      <c r="BN38" s="640"/>
      <c r="BO38" s="640"/>
      <c r="BP38" s="640"/>
      <c r="BQ38" s="640"/>
      <c r="BR38" s="640"/>
      <c r="BS38" s="640"/>
      <c r="BT38" s="640"/>
      <c r="BU38" s="641"/>
      <c r="BV38" s="612">
        <v>3409</v>
      </c>
      <c r="BW38" s="613"/>
      <c r="BX38" s="613"/>
      <c r="BY38" s="613"/>
      <c r="BZ38" s="613"/>
      <c r="CA38" s="613"/>
      <c r="CB38" s="642"/>
      <c r="CD38" s="643" t="s">
        <v>274</v>
      </c>
      <c r="CE38" s="640"/>
      <c r="CF38" s="640"/>
      <c r="CG38" s="640"/>
      <c r="CH38" s="640"/>
      <c r="CI38" s="640"/>
      <c r="CJ38" s="640"/>
      <c r="CK38" s="640"/>
      <c r="CL38" s="640"/>
      <c r="CM38" s="640"/>
      <c r="CN38" s="640"/>
      <c r="CO38" s="640"/>
      <c r="CP38" s="640"/>
      <c r="CQ38" s="641"/>
      <c r="CR38" s="612">
        <v>687926</v>
      </c>
      <c r="CS38" s="613"/>
      <c r="CT38" s="613"/>
      <c r="CU38" s="613"/>
      <c r="CV38" s="613"/>
      <c r="CW38" s="613"/>
      <c r="CX38" s="613"/>
      <c r="CY38" s="614"/>
      <c r="CZ38" s="615">
        <v>11.7</v>
      </c>
      <c r="DA38" s="633"/>
      <c r="DB38" s="633"/>
      <c r="DC38" s="634"/>
      <c r="DD38" s="618">
        <v>577602</v>
      </c>
      <c r="DE38" s="613"/>
      <c r="DF38" s="613"/>
      <c r="DG38" s="613"/>
      <c r="DH38" s="613"/>
      <c r="DI38" s="613"/>
      <c r="DJ38" s="613"/>
      <c r="DK38" s="614"/>
      <c r="DL38" s="618">
        <v>496431</v>
      </c>
      <c r="DM38" s="613"/>
      <c r="DN38" s="613"/>
      <c r="DO38" s="613"/>
      <c r="DP38" s="613"/>
      <c r="DQ38" s="613"/>
      <c r="DR38" s="613"/>
      <c r="DS38" s="613"/>
      <c r="DT38" s="613"/>
      <c r="DU38" s="613"/>
      <c r="DV38" s="614"/>
      <c r="DW38" s="615">
        <v>13.2</v>
      </c>
      <c r="DX38" s="633"/>
      <c r="DY38" s="633"/>
      <c r="DZ38" s="633"/>
      <c r="EA38" s="633"/>
      <c r="EB38" s="633"/>
      <c r="EC38" s="635"/>
    </row>
    <row r="39" spans="2:133" ht="11.25" customHeight="1" x14ac:dyDescent="0.15">
      <c r="AQ39" s="636" t="s">
        <v>275</v>
      </c>
      <c r="AR39" s="637"/>
      <c r="AS39" s="637"/>
      <c r="AT39" s="637"/>
      <c r="AU39" s="637"/>
      <c r="AV39" s="637"/>
      <c r="AW39" s="637"/>
      <c r="AX39" s="637"/>
      <c r="AY39" s="638"/>
      <c r="AZ39" s="612" t="s">
        <v>65</v>
      </c>
      <c r="BA39" s="613"/>
      <c r="BB39" s="613"/>
      <c r="BC39" s="613"/>
      <c r="BD39" s="631"/>
      <c r="BE39" s="631"/>
      <c r="BF39" s="639"/>
      <c r="BG39" s="644" t="s">
        <v>276</v>
      </c>
      <c r="BH39" s="645"/>
      <c r="BI39" s="645"/>
      <c r="BJ39" s="645"/>
      <c r="BK39" s="645"/>
      <c r="BL39" s="91"/>
      <c r="BM39" s="640" t="s">
        <v>277</v>
      </c>
      <c r="BN39" s="640"/>
      <c r="BO39" s="640"/>
      <c r="BP39" s="640"/>
      <c r="BQ39" s="640"/>
      <c r="BR39" s="640"/>
      <c r="BS39" s="640"/>
      <c r="BT39" s="640"/>
      <c r="BU39" s="641"/>
      <c r="BV39" s="612">
        <v>108</v>
      </c>
      <c r="BW39" s="613"/>
      <c r="BX39" s="613"/>
      <c r="BY39" s="613"/>
      <c r="BZ39" s="613"/>
      <c r="CA39" s="613"/>
      <c r="CB39" s="642"/>
      <c r="CD39" s="643" t="s">
        <v>278</v>
      </c>
      <c r="CE39" s="640"/>
      <c r="CF39" s="640"/>
      <c r="CG39" s="640"/>
      <c r="CH39" s="640"/>
      <c r="CI39" s="640"/>
      <c r="CJ39" s="640"/>
      <c r="CK39" s="640"/>
      <c r="CL39" s="640"/>
      <c r="CM39" s="640"/>
      <c r="CN39" s="640"/>
      <c r="CO39" s="640"/>
      <c r="CP39" s="640"/>
      <c r="CQ39" s="641"/>
      <c r="CR39" s="612">
        <v>103366</v>
      </c>
      <c r="CS39" s="631"/>
      <c r="CT39" s="631"/>
      <c r="CU39" s="631"/>
      <c r="CV39" s="631"/>
      <c r="CW39" s="631"/>
      <c r="CX39" s="631"/>
      <c r="CY39" s="632"/>
      <c r="CZ39" s="615">
        <v>1.8</v>
      </c>
      <c r="DA39" s="633"/>
      <c r="DB39" s="633"/>
      <c r="DC39" s="634"/>
      <c r="DD39" s="618">
        <v>99999</v>
      </c>
      <c r="DE39" s="631"/>
      <c r="DF39" s="631"/>
      <c r="DG39" s="631"/>
      <c r="DH39" s="631"/>
      <c r="DI39" s="631"/>
      <c r="DJ39" s="631"/>
      <c r="DK39" s="632"/>
      <c r="DL39" s="618" t="s">
        <v>65</v>
      </c>
      <c r="DM39" s="631"/>
      <c r="DN39" s="631"/>
      <c r="DO39" s="631"/>
      <c r="DP39" s="631"/>
      <c r="DQ39" s="631"/>
      <c r="DR39" s="631"/>
      <c r="DS39" s="631"/>
      <c r="DT39" s="631"/>
      <c r="DU39" s="631"/>
      <c r="DV39" s="632"/>
      <c r="DW39" s="615" t="s">
        <v>65</v>
      </c>
      <c r="DX39" s="633"/>
      <c r="DY39" s="633"/>
      <c r="DZ39" s="633"/>
      <c r="EA39" s="633"/>
      <c r="EB39" s="633"/>
      <c r="EC39" s="635"/>
    </row>
    <row r="40" spans="2:133" ht="11.25" customHeight="1" x14ac:dyDescent="0.15">
      <c r="AQ40" s="636" t="s">
        <v>279</v>
      </c>
      <c r="AR40" s="637"/>
      <c r="AS40" s="637"/>
      <c r="AT40" s="637"/>
      <c r="AU40" s="637"/>
      <c r="AV40" s="637"/>
      <c r="AW40" s="637"/>
      <c r="AX40" s="637"/>
      <c r="AY40" s="638"/>
      <c r="AZ40" s="612">
        <v>157176</v>
      </c>
      <c r="BA40" s="613"/>
      <c r="BB40" s="613"/>
      <c r="BC40" s="613"/>
      <c r="BD40" s="631"/>
      <c r="BE40" s="631"/>
      <c r="BF40" s="639"/>
      <c r="BG40" s="644"/>
      <c r="BH40" s="645"/>
      <c r="BI40" s="645"/>
      <c r="BJ40" s="645"/>
      <c r="BK40" s="645"/>
      <c r="BL40" s="91"/>
      <c r="BM40" s="640" t="s">
        <v>280</v>
      </c>
      <c r="BN40" s="640"/>
      <c r="BO40" s="640"/>
      <c r="BP40" s="640"/>
      <c r="BQ40" s="640"/>
      <c r="BR40" s="640"/>
      <c r="BS40" s="640"/>
      <c r="BT40" s="640"/>
      <c r="BU40" s="641"/>
      <c r="BV40" s="612">
        <v>123</v>
      </c>
      <c r="BW40" s="613"/>
      <c r="BX40" s="613"/>
      <c r="BY40" s="613"/>
      <c r="BZ40" s="613"/>
      <c r="CA40" s="613"/>
      <c r="CB40" s="642"/>
      <c r="CD40" s="643" t="s">
        <v>281</v>
      </c>
      <c r="CE40" s="640"/>
      <c r="CF40" s="640"/>
      <c r="CG40" s="640"/>
      <c r="CH40" s="640"/>
      <c r="CI40" s="640"/>
      <c r="CJ40" s="640"/>
      <c r="CK40" s="640"/>
      <c r="CL40" s="640"/>
      <c r="CM40" s="640"/>
      <c r="CN40" s="640"/>
      <c r="CO40" s="640"/>
      <c r="CP40" s="640"/>
      <c r="CQ40" s="641"/>
      <c r="CR40" s="612">
        <v>23920</v>
      </c>
      <c r="CS40" s="613"/>
      <c r="CT40" s="613"/>
      <c r="CU40" s="613"/>
      <c r="CV40" s="613"/>
      <c r="CW40" s="613"/>
      <c r="CX40" s="613"/>
      <c r="CY40" s="614"/>
      <c r="CZ40" s="615">
        <v>0.4</v>
      </c>
      <c r="DA40" s="633"/>
      <c r="DB40" s="633"/>
      <c r="DC40" s="634"/>
      <c r="DD40" s="618">
        <v>3100</v>
      </c>
      <c r="DE40" s="613"/>
      <c r="DF40" s="613"/>
      <c r="DG40" s="613"/>
      <c r="DH40" s="613"/>
      <c r="DI40" s="613"/>
      <c r="DJ40" s="613"/>
      <c r="DK40" s="614"/>
      <c r="DL40" s="618" t="s">
        <v>65</v>
      </c>
      <c r="DM40" s="613"/>
      <c r="DN40" s="613"/>
      <c r="DO40" s="613"/>
      <c r="DP40" s="613"/>
      <c r="DQ40" s="613"/>
      <c r="DR40" s="613"/>
      <c r="DS40" s="613"/>
      <c r="DT40" s="613"/>
      <c r="DU40" s="613"/>
      <c r="DV40" s="614"/>
      <c r="DW40" s="615" t="s">
        <v>65</v>
      </c>
      <c r="DX40" s="633"/>
      <c r="DY40" s="633"/>
      <c r="DZ40" s="633"/>
      <c r="EA40" s="633"/>
      <c r="EB40" s="633"/>
      <c r="EC40" s="635"/>
    </row>
    <row r="41" spans="2:133" ht="11.25" customHeight="1" x14ac:dyDescent="0.15">
      <c r="AQ41" s="648" t="s">
        <v>282</v>
      </c>
      <c r="AR41" s="649"/>
      <c r="AS41" s="649"/>
      <c r="AT41" s="649"/>
      <c r="AU41" s="649"/>
      <c r="AV41" s="649"/>
      <c r="AW41" s="649"/>
      <c r="AX41" s="649"/>
      <c r="AY41" s="650"/>
      <c r="AZ41" s="596">
        <v>369792</v>
      </c>
      <c r="BA41" s="651"/>
      <c r="BB41" s="651"/>
      <c r="BC41" s="651"/>
      <c r="BD41" s="597"/>
      <c r="BE41" s="597"/>
      <c r="BF41" s="652"/>
      <c r="BG41" s="646"/>
      <c r="BH41" s="647"/>
      <c r="BI41" s="647"/>
      <c r="BJ41" s="647"/>
      <c r="BK41" s="647"/>
      <c r="BL41" s="92"/>
      <c r="BM41" s="653" t="s">
        <v>283</v>
      </c>
      <c r="BN41" s="653"/>
      <c r="BO41" s="653"/>
      <c r="BP41" s="653"/>
      <c r="BQ41" s="653"/>
      <c r="BR41" s="653"/>
      <c r="BS41" s="653"/>
      <c r="BT41" s="653"/>
      <c r="BU41" s="654"/>
      <c r="BV41" s="596">
        <v>307</v>
      </c>
      <c r="BW41" s="651"/>
      <c r="BX41" s="651"/>
      <c r="BY41" s="651"/>
      <c r="BZ41" s="651"/>
      <c r="CA41" s="651"/>
      <c r="CB41" s="655"/>
      <c r="CD41" s="643" t="s">
        <v>284</v>
      </c>
      <c r="CE41" s="640"/>
      <c r="CF41" s="640"/>
      <c r="CG41" s="640"/>
      <c r="CH41" s="640"/>
      <c r="CI41" s="640"/>
      <c r="CJ41" s="640"/>
      <c r="CK41" s="640"/>
      <c r="CL41" s="640"/>
      <c r="CM41" s="640"/>
      <c r="CN41" s="640"/>
      <c r="CO41" s="640"/>
      <c r="CP41" s="640"/>
      <c r="CQ41" s="641"/>
      <c r="CR41" s="612" t="s">
        <v>65</v>
      </c>
      <c r="CS41" s="631"/>
      <c r="CT41" s="631"/>
      <c r="CU41" s="631"/>
      <c r="CV41" s="631"/>
      <c r="CW41" s="631"/>
      <c r="CX41" s="631"/>
      <c r="CY41" s="632"/>
      <c r="CZ41" s="615" t="s">
        <v>65</v>
      </c>
      <c r="DA41" s="633"/>
      <c r="DB41" s="633"/>
      <c r="DC41" s="634"/>
      <c r="DD41" s="618" t="s">
        <v>65</v>
      </c>
      <c r="DE41" s="631"/>
      <c r="DF41" s="631"/>
      <c r="DG41" s="631"/>
      <c r="DH41" s="631"/>
      <c r="DI41" s="631"/>
      <c r="DJ41" s="631"/>
      <c r="DK41" s="632"/>
      <c r="DL41" s="619"/>
      <c r="DM41" s="620"/>
      <c r="DN41" s="620"/>
      <c r="DO41" s="620"/>
      <c r="DP41" s="620"/>
      <c r="DQ41" s="620"/>
      <c r="DR41" s="620"/>
      <c r="DS41" s="620"/>
      <c r="DT41" s="620"/>
      <c r="DU41" s="620"/>
      <c r="DV41" s="621"/>
      <c r="DW41" s="622"/>
      <c r="DX41" s="623"/>
      <c r="DY41" s="623"/>
      <c r="DZ41" s="623"/>
      <c r="EA41" s="623"/>
      <c r="EB41" s="623"/>
      <c r="EC41" s="624"/>
    </row>
    <row r="42" spans="2:133" ht="11.25" customHeight="1" x14ac:dyDescent="0.15">
      <c r="B42" s="85" t="s">
        <v>285</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09" t="s">
        <v>286</v>
      </c>
      <c r="CE42" s="610"/>
      <c r="CF42" s="610"/>
      <c r="CG42" s="610"/>
      <c r="CH42" s="610"/>
      <c r="CI42" s="610"/>
      <c r="CJ42" s="610"/>
      <c r="CK42" s="610"/>
      <c r="CL42" s="610"/>
      <c r="CM42" s="610"/>
      <c r="CN42" s="610"/>
      <c r="CO42" s="610"/>
      <c r="CP42" s="610"/>
      <c r="CQ42" s="611"/>
      <c r="CR42" s="612">
        <v>834135</v>
      </c>
      <c r="CS42" s="613"/>
      <c r="CT42" s="613"/>
      <c r="CU42" s="613"/>
      <c r="CV42" s="613"/>
      <c r="CW42" s="613"/>
      <c r="CX42" s="613"/>
      <c r="CY42" s="614"/>
      <c r="CZ42" s="615">
        <v>14.2</v>
      </c>
      <c r="DA42" s="616"/>
      <c r="DB42" s="616"/>
      <c r="DC42" s="617"/>
      <c r="DD42" s="618">
        <v>186647</v>
      </c>
      <c r="DE42" s="613"/>
      <c r="DF42" s="613"/>
      <c r="DG42" s="613"/>
      <c r="DH42" s="613"/>
      <c r="DI42" s="613"/>
      <c r="DJ42" s="613"/>
      <c r="DK42" s="614"/>
      <c r="DL42" s="619"/>
      <c r="DM42" s="620"/>
      <c r="DN42" s="620"/>
      <c r="DO42" s="620"/>
      <c r="DP42" s="620"/>
      <c r="DQ42" s="620"/>
      <c r="DR42" s="620"/>
      <c r="DS42" s="620"/>
      <c r="DT42" s="620"/>
      <c r="DU42" s="620"/>
      <c r="DV42" s="621"/>
      <c r="DW42" s="622"/>
      <c r="DX42" s="623"/>
      <c r="DY42" s="623"/>
      <c r="DZ42" s="623"/>
      <c r="EA42" s="623"/>
      <c r="EB42" s="623"/>
      <c r="EC42" s="624"/>
    </row>
    <row r="43" spans="2:133" ht="11.25" customHeight="1" x14ac:dyDescent="0.15">
      <c r="B43" s="95" t="s">
        <v>287</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09" t="s">
        <v>288</v>
      </c>
      <c r="CE43" s="610"/>
      <c r="CF43" s="610"/>
      <c r="CG43" s="610"/>
      <c r="CH43" s="610"/>
      <c r="CI43" s="610"/>
      <c r="CJ43" s="610"/>
      <c r="CK43" s="610"/>
      <c r="CL43" s="610"/>
      <c r="CM43" s="610"/>
      <c r="CN43" s="610"/>
      <c r="CO43" s="610"/>
      <c r="CP43" s="610"/>
      <c r="CQ43" s="611"/>
      <c r="CR43" s="612">
        <v>8757</v>
      </c>
      <c r="CS43" s="631"/>
      <c r="CT43" s="631"/>
      <c r="CU43" s="631"/>
      <c r="CV43" s="631"/>
      <c r="CW43" s="631"/>
      <c r="CX43" s="631"/>
      <c r="CY43" s="632"/>
      <c r="CZ43" s="615">
        <v>0.1</v>
      </c>
      <c r="DA43" s="633"/>
      <c r="DB43" s="633"/>
      <c r="DC43" s="634"/>
      <c r="DD43" s="618">
        <v>8757</v>
      </c>
      <c r="DE43" s="631"/>
      <c r="DF43" s="631"/>
      <c r="DG43" s="631"/>
      <c r="DH43" s="631"/>
      <c r="DI43" s="631"/>
      <c r="DJ43" s="631"/>
      <c r="DK43" s="632"/>
      <c r="DL43" s="619"/>
      <c r="DM43" s="620"/>
      <c r="DN43" s="620"/>
      <c r="DO43" s="620"/>
      <c r="DP43" s="620"/>
      <c r="DQ43" s="620"/>
      <c r="DR43" s="620"/>
      <c r="DS43" s="620"/>
      <c r="DT43" s="620"/>
      <c r="DU43" s="620"/>
      <c r="DV43" s="621"/>
      <c r="DW43" s="622"/>
      <c r="DX43" s="623"/>
      <c r="DY43" s="623"/>
      <c r="DZ43" s="623"/>
      <c r="EA43" s="623"/>
      <c r="EB43" s="623"/>
      <c r="EC43" s="624"/>
    </row>
    <row r="44" spans="2:133" ht="11.25" customHeight="1" x14ac:dyDescent="0.15">
      <c r="B44" s="96" t="s">
        <v>289</v>
      </c>
      <c r="CD44" s="625" t="s">
        <v>240</v>
      </c>
      <c r="CE44" s="626"/>
      <c r="CF44" s="609" t="s">
        <v>290</v>
      </c>
      <c r="CG44" s="610"/>
      <c r="CH44" s="610"/>
      <c r="CI44" s="610"/>
      <c r="CJ44" s="610"/>
      <c r="CK44" s="610"/>
      <c r="CL44" s="610"/>
      <c r="CM44" s="610"/>
      <c r="CN44" s="610"/>
      <c r="CO44" s="610"/>
      <c r="CP44" s="610"/>
      <c r="CQ44" s="611"/>
      <c r="CR44" s="612">
        <v>756631</v>
      </c>
      <c r="CS44" s="613"/>
      <c r="CT44" s="613"/>
      <c r="CU44" s="613"/>
      <c r="CV44" s="613"/>
      <c r="CW44" s="613"/>
      <c r="CX44" s="613"/>
      <c r="CY44" s="614"/>
      <c r="CZ44" s="615">
        <v>12.9</v>
      </c>
      <c r="DA44" s="616"/>
      <c r="DB44" s="616"/>
      <c r="DC44" s="617"/>
      <c r="DD44" s="618">
        <v>176665</v>
      </c>
      <c r="DE44" s="613"/>
      <c r="DF44" s="613"/>
      <c r="DG44" s="613"/>
      <c r="DH44" s="613"/>
      <c r="DI44" s="613"/>
      <c r="DJ44" s="613"/>
      <c r="DK44" s="614"/>
      <c r="DL44" s="619"/>
      <c r="DM44" s="620"/>
      <c r="DN44" s="620"/>
      <c r="DO44" s="620"/>
      <c r="DP44" s="620"/>
      <c r="DQ44" s="620"/>
      <c r="DR44" s="620"/>
      <c r="DS44" s="620"/>
      <c r="DT44" s="620"/>
      <c r="DU44" s="620"/>
      <c r="DV44" s="621"/>
      <c r="DW44" s="622"/>
      <c r="DX44" s="623"/>
      <c r="DY44" s="623"/>
      <c r="DZ44" s="623"/>
      <c r="EA44" s="623"/>
      <c r="EB44" s="623"/>
      <c r="EC44" s="624"/>
    </row>
    <row r="45" spans="2:133" ht="11.25" customHeight="1" x14ac:dyDescent="0.15">
      <c r="CD45" s="627"/>
      <c r="CE45" s="628"/>
      <c r="CF45" s="609" t="s">
        <v>291</v>
      </c>
      <c r="CG45" s="610"/>
      <c r="CH45" s="610"/>
      <c r="CI45" s="610"/>
      <c r="CJ45" s="610"/>
      <c r="CK45" s="610"/>
      <c r="CL45" s="610"/>
      <c r="CM45" s="610"/>
      <c r="CN45" s="610"/>
      <c r="CO45" s="610"/>
      <c r="CP45" s="610"/>
      <c r="CQ45" s="611"/>
      <c r="CR45" s="612">
        <v>440605</v>
      </c>
      <c r="CS45" s="631"/>
      <c r="CT45" s="631"/>
      <c r="CU45" s="631"/>
      <c r="CV45" s="631"/>
      <c r="CW45" s="631"/>
      <c r="CX45" s="631"/>
      <c r="CY45" s="632"/>
      <c r="CZ45" s="615">
        <v>7.5</v>
      </c>
      <c r="DA45" s="633"/>
      <c r="DB45" s="633"/>
      <c r="DC45" s="634"/>
      <c r="DD45" s="618">
        <v>11969</v>
      </c>
      <c r="DE45" s="631"/>
      <c r="DF45" s="631"/>
      <c r="DG45" s="631"/>
      <c r="DH45" s="631"/>
      <c r="DI45" s="631"/>
      <c r="DJ45" s="631"/>
      <c r="DK45" s="632"/>
      <c r="DL45" s="619"/>
      <c r="DM45" s="620"/>
      <c r="DN45" s="620"/>
      <c r="DO45" s="620"/>
      <c r="DP45" s="620"/>
      <c r="DQ45" s="620"/>
      <c r="DR45" s="620"/>
      <c r="DS45" s="620"/>
      <c r="DT45" s="620"/>
      <c r="DU45" s="620"/>
      <c r="DV45" s="621"/>
      <c r="DW45" s="622"/>
      <c r="DX45" s="623"/>
      <c r="DY45" s="623"/>
      <c r="DZ45" s="623"/>
      <c r="EA45" s="623"/>
      <c r="EB45" s="623"/>
      <c r="EC45" s="624"/>
    </row>
    <row r="46" spans="2:133" ht="11.25" customHeight="1" x14ac:dyDescent="0.15">
      <c r="CD46" s="627"/>
      <c r="CE46" s="628"/>
      <c r="CF46" s="609" t="s">
        <v>292</v>
      </c>
      <c r="CG46" s="610"/>
      <c r="CH46" s="610"/>
      <c r="CI46" s="610"/>
      <c r="CJ46" s="610"/>
      <c r="CK46" s="610"/>
      <c r="CL46" s="610"/>
      <c r="CM46" s="610"/>
      <c r="CN46" s="610"/>
      <c r="CO46" s="610"/>
      <c r="CP46" s="610"/>
      <c r="CQ46" s="611"/>
      <c r="CR46" s="612">
        <v>293176</v>
      </c>
      <c r="CS46" s="613"/>
      <c r="CT46" s="613"/>
      <c r="CU46" s="613"/>
      <c r="CV46" s="613"/>
      <c r="CW46" s="613"/>
      <c r="CX46" s="613"/>
      <c r="CY46" s="614"/>
      <c r="CZ46" s="615">
        <v>5</v>
      </c>
      <c r="DA46" s="616"/>
      <c r="DB46" s="616"/>
      <c r="DC46" s="617"/>
      <c r="DD46" s="618">
        <v>149946</v>
      </c>
      <c r="DE46" s="613"/>
      <c r="DF46" s="613"/>
      <c r="DG46" s="613"/>
      <c r="DH46" s="613"/>
      <c r="DI46" s="613"/>
      <c r="DJ46" s="613"/>
      <c r="DK46" s="614"/>
      <c r="DL46" s="619"/>
      <c r="DM46" s="620"/>
      <c r="DN46" s="620"/>
      <c r="DO46" s="620"/>
      <c r="DP46" s="620"/>
      <c r="DQ46" s="620"/>
      <c r="DR46" s="620"/>
      <c r="DS46" s="620"/>
      <c r="DT46" s="620"/>
      <c r="DU46" s="620"/>
      <c r="DV46" s="621"/>
      <c r="DW46" s="622"/>
      <c r="DX46" s="623"/>
      <c r="DY46" s="623"/>
      <c r="DZ46" s="623"/>
      <c r="EA46" s="623"/>
      <c r="EB46" s="623"/>
      <c r="EC46" s="624"/>
    </row>
    <row r="47" spans="2:133" ht="11.25" customHeight="1" x14ac:dyDescent="0.15">
      <c r="CD47" s="627"/>
      <c r="CE47" s="628"/>
      <c r="CF47" s="609" t="s">
        <v>293</v>
      </c>
      <c r="CG47" s="610"/>
      <c r="CH47" s="610"/>
      <c r="CI47" s="610"/>
      <c r="CJ47" s="610"/>
      <c r="CK47" s="610"/>
      <c r="CL47" s="610"/>
      <c r="CM47" s="610"/>
      <c r="CN47" s="610"/>
      <c r="CO47" s="610"/>
      <c r="CP47" s="610"/>
      <c r="CQ47" s="611"/>
      <c r="CR47" s="612">
        <v>77504</v>
      </c>
      <c r="CS47" s="631"/>
      <c r="CT47" s="631"/>
      <c r="CU47" s="631"/>
      <c r="CV47" s="631"/>
      <c r="CW47" s="631"/>
      <c r="CX47" s="631"/>
      <c r="CY47" s="632"/>
      <c r="CZ47" s="615">
        <v>1.3</v>
      </c>
      <c r="DA47" s="633"/>
      <c r="DB47" s="633"/>
      <c r="DC47" s="634"/>
      <c r="DD47" s="618">
        <v>9982</v>
      </c>
      <c r="DE47" s="631"/>
      <c r="DF47" s="631"/>
      <c r="DG47" s="631"/>
      <c r="DH47" s="631"/>
      <c r="DI47" s="631"/>
      <c r="DJ47" s="631"/>
      <c r="DK47" s="632"/>
      <c r="DL47" s="619"/>
      <c r="DM47" s="620"/>
      <c r="DN47" s="620"/>
      <c r="DO47" s="620"/>
      <c r="DP47" s="620"/>
      <c r="DQ47" s="620"/>
      <c r="DR47" s="620"/>
      <c r="DS47" s="620"/>
      <c r="DT47" s="620"/>
      <c r="DU47" s="620"/>
      <c r="DV47" s="621"/>
      <c r="DW47" s="622"/>
      <c r="DX47" s="623"/>
      <c r="DY47" s="623"/>
      <c r="DZ47" s="623"/>
      <c r="EA47" s="623"/>
      <c r="EB47" s="623"/>
      <c r="EC47" s="624"/>
    </row>
    <row r="48" spans="2:133" x14ac:dyDescent="0.15">
      <c r="CD48" s="629"/>
      <c r="CE48" s="630"/>
      <c r="CF48" s="609" t="s">
        <v>294</v>
      </c>
      <c r="CG48" s="610"/>
      <c r="CH48" s="610"/>
      <c r="CI48" s="610"/>
      <c r="CJ48" s="610"/>
      <c r="CK48" s="610"/>
      <c r="CL48" s="610"/>
      <c r="CM48" s="610"/>
      <c r="CN48" s="610"/>
      <c r="CO48" s="610"/>
      <c r="CP48" s="610"/>
      <c r="CQ48" s="611"/>
      <c r="CR48" s="612" t="s">
        <v>65</v>
      </c>
      <c r="CS48" s="613"/>
      <c r="CT48" s="613"/>
      <c r="CU48" s="613"/>
      <c r="CV48" s="613"/>
      <c r="CW48" s="613"/>
      <c r="CX48" s="613"/>
      <c r="CY48" s="614"/>
      <c r="CZ48" s="615" t="s">
        <v>65</v>
      </c>
      <c r="DA48" s="616"/>
      <c r="DB48" s="616"/>
      <c r="DC48" s="617"/>
      <c r="DD48" s="618" t="s">
        <v>65</v>
      </c>
      <c r="DE48" s="613"/>
      <c r="DF48" s="613"/>
      <c r="DG48" s="613"/>
      <c r="DH48" s="613"/>
      <c r="DI48" s="613"/>
      <c r="DJ48" s="613"/>
      <c r="DK48" s="614"/>
      <c r="DL48" s="619"/>
      <c r="DM48" s="620"/>
      <c r="DN48" s="620"/>
      <c r="DO48" s="620"/>
      <c r="DP48" s="620"/>
      <c r="DQ48" s="620"/>
      <c r="DR48" s="620"/>
      <c r="DS48" s="620"/>
      <c r="DT48" s="620"/>
      <c r="DU48" s="620"/>
      <c r="DV48" s="621"/>
      <c r="DW48" s="622"/>
      <c r="DX48" s="623"/>
      <c r="DY48" s="623"/>
      <c r="DZ48" s="623"/>
      <c r="EA48" s="623"/>
      <c r="EB48" s="623"/>
      <c r="EC48" s="624"/>
    </row>
    <row r="49" spans="82:133" ht="11.25" customHeight="1" x14ac:dyDescent="0.15">
      <c r="CD49" s="593" t="s">
        <v>295</v>
      </c>
      <c r="CE49" s="594"/>
      <c r="CF49" s="594"/>
      <c r="CG49" s="594"/>
      <c r="CH49" s="594"/>
      <c r="CI49" s="594"/>
      <c r="CJ49" s="594"/>
      <c r="CK49" s="594"/>
      <c r="CL49" s="594"/>
      <c r="CM49" s="594"/>
      <c r="CN49" s="594"/>
      <c r="CO49" s="594"/>
      <c r="CP49" s="594"/>
      <c r="CQ49" s="595"/>
      <c r="CR49" s="596">
        <v>5880759</v>
      </c>
      <c r="CS49" s="597"/>
      <c r="CT49" s="597"/>
      <c r="CU49" s="597"/>
      <c r="CV49" s="597"/>
      <c r="CW49" s="597"/>
      <c r="CX49" s="597"/>
      <c r="CY49" s="598"/>
      <c r="CZ49" s="599">
        <v>100</v>
      </c>
      <c r="DA49" s="600"/>
      <c r="DB49" s="600"/>
      <c r="DC49" s="601"/>
      <c r="DD49" s="602">
        <v>4138519</v>
      </c>
      <c r="DE49" s="597"/>
      <c r="DF49" s="597"/>
      <c r="DG49" s="597"/>
      <c r="DH49" s="597"/>
      <c r="DI49" s="597"/>
      <c r="DJ49" s="597"/>
      <c r="DK49" s="598"/>
      <c r="DL49" s="603"/>
      <c r="DM49" s="604"/>
      <c r="DN49" s="604"/>
      <c r="DO49" s="604"/>
      <c r="DP49" s="604"/>
      <c r="DQ49" s="604"/>
      <c r="DR49" s="604"/>
      <c r="DS49" s="604"/>
      <c r="DT49" s="604"/>
      <c r="DU49" s="604"/>
      <c r="DV49" s="605"/>
      <c r="DW49" s="606"/>
      <c r="DX49" s="607"/>
      <c r="DY49" s="607"/>
      <c r="DZ49" s="607"/>
      <c r="EA49" s="607"/>
      <c r="EB49" s="607"/>
      <c r="EC49" s="608"/>
    </row>
    <row r="50" spans="82:133" hidden="1" x14ac:dyDescent="0.15"/>
    <row r="51" spans="82:133" hidden="1" x14ac:dyDescent="0.15"/>
    <row r="52" spans="82:133" hidden="1" x14ac:dyDescent="0.15"/>
    <row r="53" spans="82:133" hidden="1" x14ac:dyDescent="0.15"/>
  </sheetData>
  <sheetProtection algorithmName="SHA-512" hashValue="40/qsRbHt7d0rEZOnz7uyQ3VXT5fGnhW/UhLI+sX6UP9fueiE/lNuF+9a63LVb5FwNFG8MkXnroS+KJFBV9vBQ==" saltValue="OoQzjOlXKpB47/X44TSKc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W43:EC43"/>
    <mergeCell ref="DD41:DK41"/>
    <mergeCell ref="DL41:DV41"/>
    <mergeCell ref="DW41:EC41"/>
    <mergeCell ref="CD42:CQ42"/>
    <mergeCell ref="CR42:CY42"/>
    <mergeCell ref="CZ42:DC42"/>
    <mergeCell ref="DD42:DK42"/>
    <mergeCell ref="DL42:DV42"/>
    <mergeCell ref="DW42:EC42"/>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296</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37" t="s">
        <v>297</v>
      </c>
      <c r="DK2" s="1138"/>
      <c r="DL2" s="1138"/>
      <c r="DM2" s="1138"/>
      <c r="DN2" s="1138"/>
      <c r="DO2" s="1139"/>
      <c r="DP2" s="105"/>
      <c r="DQ2" s="1137" t="s">
        <v>298</v>
      </c>
      <c r="DR2" s="1138"/>
      <c r="DS2" s="1138"/>
      <c r="DT2" s="1138"/>
      <c r="DU2" s="1138"/>
      <c r="DV2" s="1138"/>
      <c r="DW2" s="1138"/>
      <c r="DX2" s="1138"/>
      <c r="DY2" s="1138"/>
      <c r="DZ2" s="1139"/>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1090" t="s">
        <v>299</v>
      </c>
      <c r="B4" s="1090"/>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1090"/>
      <c r="AA4" s="1090"/>
      <c r="AB4" s="1090"/>
      <c r="AC4" s="1090"/>
      <c r="AD4" s="1090"/>
      <c r="AE4" s="1090"/>
      <c r="AF4" s="1090"/>
      <c r="AG4" s="1090"/>
      <c r="AH4" s="1090"/>
      <c r="AI4" s="1090"/>
      <c r="AJ4" s="1090"/>
      <c r="AK4" s="1090"/>
      <c r="AL4" s="1090"/>
      <c r="AM4" s="1090"/>
      <c r="AN4" s="1090"/>
      <c r="AO4" s="1090"/>
      <c r="AP4" s="1090"/>
      <c r="AQ4" s="1090"/>
      <c r="AR4" s="1090"/>
      <c r="AS4" s="1090"/>
      <c r="AT4" s="1090"/>
      <c r="AU4" s="1090"/>
      <c r="AV4" s="1090"/>
      <c r="AW4" s="1090"/>
      <c r="AX4" s="1090"/>
      <c r="AY4" s="1090"/>
      <c r="AZ4" s="108"/>
      <c r="BA4" s="108"/>
      <c r="BB4" s="108"/>
      <c r="BC4" s="108"/>
      <c r="BD4" s="108"/>
      <c r="BE4" s="109"/>
      <c r="BF4" s="109"/>
      <c r="BG4" s="109"/>
      <c r="BH4" s="109"/>
      <c r="BI4" s="109"/>
      <c r="BJ4" s="109"/>
      <c r="BK4" s="109"/>
      <c r="BL4" s="109"/>
      <c r="BM4" s="109"/>
      <c r="BN4" s="109"/>
      <c r="BO4" s="109"/>
      <c r="BP4" s="109"/>
      <c r="BQ4" s="108" t="s">
        <v>300</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1022" t="s">
        <v>301</v>
      </c>
      <c r="B5" s="1023"/>
      <c r="C5" s="1023"/>
      <c r="D5" s="1023"/>
      <c r="E5" s="1023"/>
      <c r="F5" s="1023"/>
      <c r="G5" s="1023"/>
      <c r="H5" s="1023"/>
      <c r="I5" s="1023"/>
      <c r="J5" s="1023"/>
      <c r="K5" s="1023"/>
      <c r="L5" s="1023"/>
      <c r="M5" s="1023"/>
      <c r="N5" s="1023"/>
      <c r="O5" s="1023"/>
      <c r="P5" s="1024"/>
      <c r="Q5" s="1028" t="s">
        <v>302</v>
      </c>
      <c r="R5" s="1029"/>
      <c r="S5" s="1029"/>
      <c r="T5" s="1029"/>
      <c r="U5" s="1030"/>
      <c r="V5" s="1028" t="s">
        <v>303</v>
      </c>
      <c r="W5" s="1029"/>
      <c r="X5" s="1029"/>
      <c r="Y5" s="1029"/>
      <c r="Z5" s="1030"/>
      <c r="AA5" s="1028" t="s">
        <v>304</v>
      </c>
      <c r="AB5" s="1029"/>
      <c r="AC5" s="1029"/>
      <c r="AD5" s="1029"/>
      <c r="AE5" s="1029"/>
      <c r="AF5" s="1140" t="s">
        <v>305</v>
      </c>
      <c r="AG5" s="1029"/>
      <c r="AH5" s="1029"/>
      <c r="AI5" s="1029"/>
      <c r="AJ5" s="1044"/>
      <c r="AK5" s="1029" t="s">
        <v>306</v>
      </c>
      <c r="AL5" s="1029"/>
      <c r="AM5" s="1029"/>
      <c r="AN5" s="1029"/>
      <c r="AO5" s="1030"/>
      <c r="AP5" s="1028" t="s">
        <v>307</v>
      </c>
      <c r="AQ5" s="1029"/>
      <c r="AR5" s="1029"/>
      <c r="AS5" s="1029"/>
      <c r="AT5" s="1030"/>
      <c r="AU5" s="1028" t="s">
        <v>308</v>
      </c>
      <c r="AV5" s="1029"/>
      <c r="AW5" s="1029"/>
      <c r="AX5" s="1029"/>
      <c r="AY5" s="1044"/>
      <c r="AZ5" s="112"/>
      <c r="BA5" s="112"/>
      <c r="BB5" s="112"/>
      <c r="BC5" s="112"/>
      <c r="BD5" s="112"/>
      <c r="BE5" s="113"/>
      <c r="BF5" s="113"/>
      <c r="BG5" s="113"/>
      <c r="BH5" s="113"/>
      <c r="BI5" s="113"/>
      <c r="BJ5" s="113"/>
      <c r="BK5" s="113"/>
      <c r="BL5" s="113"/>
      <c r="BM5" s="113"/>
      <c r="BN5" s="113"/>
      <c r="BO5" s="113"/>
      <c r="BP5" s="113"/>
      <c r="BQ5" s="1022" t="s">
        <v>309</v>
      </c>
      <c r="BR5" s="1023"/>
      <c r="BS5" s="1023"/>
      <c r="BT5" s="1023"/>
      <c r="BU5" s="1023"/>
      <c r="BV5" s="1023"/>
      <c r="BW5" s="1023"/>
      <c r="BX5" s="1023"/>
      <c r="BY5" s="1023"/>
      <c r="BZ5" s="1023"/>
      <c r="CA5" s="1023"/>
      <c r="CB5" s="1023"/>
      <c r="CC5" s="1023"/>
      <c r="CD5" s="1023"/>
      <c r="CE5" s="1023"/>
      <c r="CF5" s="1023"/>
      <c r="CG5" s="1024"/>
      <c r="CH5" s="1028" t="s">
        <v>310</v>
      </c>
      <c r="CI5" s="1029"/>
      <c r="CJ5" s="1029"/>
      <c r="CK5" s="1029"/>
      <c r="CL5" s="1030"/>
      <c r="CM5" s="1028" t="s">
        <v>311</v>
      </c>
      <c r="CN5" s="1029"/>
      <c r="CO5" s="1029"/>
      <c r="CP5" s="1029"/>
      <c r="CQ5" s="1030"/>
      <c r="CR5" s="1028" t="s">
        <v>312</v>
      </c>
      <c r="CS5" s="1029"/>
      <c r="CT5" s="1029"/>
      <c r="CU5" s="1029"/>
      <c r="CV5" s="1030"/>
      <c r="CW5" s="1028" t="s">
        <v>313</v>
      </c>
      <c r="CX5" s="1029"/>
      <c r="CY5" s="1029"/>
      <c r="CZ5" s="1029"/>
      <c r="DA5" s="1030"/>
      <c r="DB5" s="1028" t="s">
        <v>314</v>
      </c>
      <c r="DC5" s="1029"/>
      <c r="DD5" s="1029"/>
      <c r="DE5" s="1029"/>
      <c r="DF5" s="1030"/>
      <c r="DG5" s="1125" t="s">
        <v>315</v>
      </c>
      <c r="DH5" s="1126"/>
      <c r="DI5" s="1126"/>
      <c r="DJ5" s="1126"/>
      <c r="DK5" s="1127"/>
      <c r="DL5" s="1125" t="s">
        <v>316</v>
      </c>
      <c r="DM5" s="1126"/>
      <c r="DN5" s="1126"/>
      <c r="DO5" s="1126"/>
      <c r="DP5" s="1127"/>
      <c r="DQ5" s="1028" t="s">
        <v>317</v>
      </c>
      <c r="DR5" s="1029"/>
      <c r="DS5" s="1029"/>
      <c r="DT5" s="1029"/>
      <c r="DU5" s="1030"/>
      <c r="DV5" s="1028" t="s">
        <v>308</v>
      </c>
      <c r="DW5" s="1029"/>
      <c r="DX5" s="1029"/>
      <c r="DY5" s="1029"/>
      <c r="DZ5" s="1044"/>
      <c r="EA5" s="110"/>
    </row>
    <row r="6" spans="1:131" s="111" customFormat="1" ht="26.25" customHeight="1" thickBot="1" x14ac:dyDescent="0.2">
      <c r="A6" s="1025"/>
      <c r="B6" s="1026"/>
      <c r="C6" s="1026"/>
      <c r="D6" s="1026"/>
      <c r="E6" s="1026"/>
      <c r="F6" s="1026"/>
      <c r="G6" s="1026"/>
      <c r="H6" s="1026"/>
      <c r="I6" s="1026"/>
      <c r="J6" s="1026"/>
      <c r="K6" s="1026"/>
      <c r="L6" s="1026"/>
      <c r="M6" s="1026"/>
      <c r="N6" s="1026"/>
      <c r="O6" s="1026"/>
      <c r="P6" s="1027"/>
      <c r="Q6" s="1031"/>
      <c r="R6" s="1032"/>
      <c r="S6" s="1032"/>
      <c r="T6" s="1032"/>
      <c r="U6" s="1033"/>
      <c r="V6" s="1031"/>
      <c r="W6" s="1032"/>
      <c r="X6" s="1032"/>
      <c r="Y6" s="1032"/>
      <c r="Z6" s="1033"/>
      <c r="AA6" s="1031"/>
      <c r="AB6" s="1032"/>
      <c r="AC6" s="1032"/>
      <c r="AD6" s="1032"/>
      <c r="AE6" s="1032"/>
      <c r="AF6" s="1141"/>
      <c r="AG6" s="1032"/>
      <c r="AH6" s="1032"/>
      <c r="AI6" s="1032"/>
      <c r="AJ6" s="1045"/>
      <c r="AK6" s="1032"/>
      <c r="AL6" s="1032"/>
      <c r="AM6" s="1032"/>
      <c r="AN6" s="1032"/>
      <c r="AO6" s="1033"/>
      <c r="AP6" s="1031"/>
      <c r="AQ6" s="1032"/>
      <c r="AR6" s="1032"/>
      <c r="AS6" s="1032"/>
      <c r="AT6" s="1033"/>
      <c r="AU6" s="1031"/>
      <c r="AV6" s="1032"/>
      <c r="AW6" s="1032"/>
      <c r="AX6" s="1032"/>
      <c r="AY6" s="1045"/>
      <c r="AZ6" s="108"/>
      <c r="BA6" s="108"/>
      <c r="BB6" s="108"/>
      <c r="BC6" s="108"/>
      <c r="BD6" s="108"/>
      <c r="BE6" s="109"/>
      <c r="BF6" s="109"/>
      <c r="BG6" s="109"/>
      <c r="BH6" s="109"/>
      <c r="BI6" s="109"/>
      <c r="BJ6" s="109"/>
      <c r="BK6" s="109"/>
      <c r="BL6" s="109"/>
      <c r="BM6" s="109"/>
      <c r="BN6" s="109"/>
      <c r="BO6" s="109"/>
      <c r="BP6" s="109"/>
      <c r="BQ6" s="1025"/>
      <c r="BR6" s="1026"/>
      <c r="BS6" s="1026"/>
      <c r="BT6" s="1026"/>
      <c r="BU6" s="1026"/>
      <c r="BV6" s="1026"/>
      <c r="BW6" s="1026"/>
      <c r="BX6" s="1026"/>
      <c r="BY6" s="1026"/>
      <c r="BZ6" s="1026"/>
      <c r="CA6" s="1026"/>
      <c r="CB6" s="1026"/>
      <c r="CC6" s="1026"/>
      <c r="CD6" s="1026"/>
      <c r="CE6" s="1026"/>
      <c r="CF6" s="1026"/>
      <c r="CG6" s="1027"/>
      <c r="CH6" s="1031"/>
      <c r="CI6" s="1032"/>
      <c r="CJ6" s="1032"/>
      <c r="CK6" s="1032"/>
      <c r="CL6" s="1033"/>
      <c r="CM6" s="1031"/>
      <c r="CN6" s="1032"/>
      <c r="CO6" s="1032"/>
      <c r="CP6" s="1032"/>
      <c r="CQ6" s="1033"/>
      <c r="CR6" s="1031"/>
      <c r="CS6" s="1032"/>
      <c r="CT6" s="1032"/>
      <c r="CU6" s="1032"/>
      <c r="CV6" s="1033"/>
      <c r="CW6" s="1031"/>
      <c r="CX6" s="1032"/>
      <c r="CY6" s="1032"/>
      <c r="CZ6" s="1032"/>
      <c r="DA6" s="1033"/>
      <c r="DB6" s="1031"/>
      <c r="DC6" s="1032"/>
      <c r="DD6" s="1032"/>
      <c r="DE6" s="1032"/>
      <c r="DF6" s="1033"/>
      <c r="DG6" s="1128"/>
      <c r="DH6" s="1129"/>
      <c r="DI6" s="1129"/>
      <c r="DJ6" s="1129"/>
      <c r="DK6" s="1130"/>
      <c r="DL6" s="1128"/>
      <c r="DM6" s="1129"/>
      <c r="DN6" s="1129"/>
      <c r="DO6" s="1129"/>
      <c r="DP6" s="1130"/>
      <c r="DQ6" s="1031"/>
      <c r="DR6" s="1032"/>
      <c r="DS6" s="1032"/>
      <c r="DT6" s="1032"/>
      <c r="DU6" s="1033"/>
      <c r="DV6" s="1031"/>
      <c r="DW6" s="1032"/>
      <c r="DX6" s="1032"/>
      <c r="DY6" s="1032"/>
      <c r="DZ6" s="1045"/>
      <c r="EA6" s="110"/>
    </row>
    <row r="7" spans="1:131" s="111" customFormat="1" ht="26.25" customHeight="1" thickTop="1" x14ac:dyDescent="0.15">
      <c r="A7" s="114">
        <v>1</v>
      </c>
      <c r="B7" s="1077" t="s">
        <v>318</v>
      </c>
      <c r="C7" s="1078"/>
      <c r="D7" s="1078"/>
      <c r="E7" s="1078"/>
      <c r="F7" s="1078"/>
      <c r="G7" s="1078"/>
      <c r="H7" s="1078"/>
      <c r="I7" s="1078"/>
      <c r="J7" s="1078"/>
      <c r="K7" s="1078"/>
      <c r="L7" s="1078"/>
      <c r="M7" s="1078"/>
      <c r="N7" s="1078"/>
      <c r="O7" s="1078"/>
      <c r="P7" s="1079"/>
      <c r="Q7" s="1131">
        <v>6197</v>
      </c>
      <c r="R7" s="1132"/>
      <c r="S7" s="1132"/>
      <c r="T7" s="1132"/>
      <c r="U7" s="1132"/>
      <c r="V7" s="1132">
        <v>5883</v>
      </c>
      <c r="W7" s="1132"/>
      <c r="X7" s="1132"/>
      <c r="Y7" s="1132"/>
      <c r="Z7" s="1132"/>
      <c r="AA7" s="1132">
        <v>313</v>
      </c>
      <c r="AB7" s="1132"/>
      <c r="AC7" s="1132"/>
      <c r="AD7" s="1132"/>
      <c r="AE7" s="1133"/>
      <c r="AF7" s="1134">
        <v>313</v>
      </c>
      <c r="AG7" s="1135"/>
      <c r="AH7" s="1135"/>
      <c r="AI7" s="1135"/>
      <c r="AJ7" s="1136"/>
      <c r="AK7" s="1118">
        <v>317</v>
      </c>
      <c r="AL7" s="1119"/>
      <c r="AM7" s="1119"/>
      <c r="AN7" s="1119"/>
      <c r="AO7" s="1119"/>
      <c r="AP7" s="1119">
        <v>6866</v>
      </c>
      <c r="AQ7" s="1119"/>
      <c r="AR7" s="1119"/>
      <c r="AS7" s="1119"/>
      <c r="AT7" s="1119"/>
      <c r="AU7" s="1120"/>
      <c r="AV7" s="1120"/>
      <c r="AW7" s="1120"/>
      <c r="AX7" s="1120"/>
      <c r="AY7" s="1121"/>
      <c r="AZ7" s="108"/>
      <c r="BA7" s="108"/>
      <c r="BB7" s="108"/>
      <c r="BC7" s="108"/>
      <c r="BD7" s="108"/>
      <c r="BE7" s="109"/>
      <c r="BF7" s="109"/>
      <c r="BG7" s="109"/>
      <c r="BH7" s="109"/>
      <c r="BI7" s="109"/>
      <c r="BJ7" s="109"/>
      <c r="BK7" s="109"/>
      <c r="BL7" s="109"/>
      <c r="BM7" s="109"/>
      <c r="BN7" s="109"/>
      <c r="BO7" s="109"/>
      <c r="BP7" s="109"/>
      <c r="BQ7" s="115">
        <v>1</v>
      </c>
      <c r="BR7" s="116"/>
      <c r="BS7" s="1122" t="s">
        <v>319</v>
      </c>
      <c r="BT7" s="1123"/>
      <c r="BU7" s="1123"/>
      <c r="BV7" s="1123"/>
      <c r="BW7" s="1123"/>
      <c r="BX7" s="1123"/>
      <c r="BY7" s="1123"/>
      <c r="BZ7" s="1123"/>
      <c r="CA7" s="1123"/>
      <c r="CB7" s="1123"/>
      <c r="CC7" s="1123"/>
      <c r="CD7" s="1123"/>
      <c r="CE7" s="1123"/>
      <c r="CF7" s="1123"/>
      <c r="CG7" s="1124"/>
      <c r="CH7" s="1115" t="s">
        <v>320</v>
      </c>
      <c r="CI7" s="1116"/>
      <c r="CJ7" s="1116"/>
      <c r="CK7" s="1116"/>
      <c r="CL7" s="1117"/>
      <c r="CM7" s="1115" t="s">
        <v>320</v>
      </c>
      <c r="CN7" s="1116"/>
      <c r="CO7" s="1116"/>
      <c r="CP7" s="1116"/>
      <c r="CQ7" s="1117"/>
      <c r="CR7" s="1115">
        <v>3</v>
      </c>
      <c r="CS7" s="1116"/>
      <c r="CT7" s="1116"/>
      <c r="CU7" s="1116"/>
      <c r="CV7" s="1117"/>
      <c r="CW7" s="1115" t="s">
        <v>320</v>
      </c>
      <c r="CX7" s="1116"/>
      <c r="CY7" s="1116"/>
      <c r="CZ7" s="1116"/>
      <c r="DA7" s="1117"/>
      <c r="DB7" s="1115" t="s">
        <v>320</v>
      </c>
      <c r="DC7" s="1116"/>
      <c r="DD7" s="1116"/>
      <c r="DE7" s="1116"/>
      <c r="DF7" s="1117"/>
      <c r="DG7" s="1115" t="s">
        <v>320</v>
      </c>
      <c r="DH7" s="1116"/>
      <c r="DI7" s="1116"/>
      <c r="DJ7" s="1116"/>
      <c r="DK7" s="1117"/>
      <c r="DL7" s="1115" t="s">
        <v>320</v>
      </c>
      <c r="DM7" s="1116"/>
      <c r="DN7" s="1116"/>
      <c r="DO7" s="1116"/>
      <c r="DP7" s="1117"/>
      <c r="DQ7" s="1115" t="s">
        <v>320</v>
      </c>
      <c r="DR7" s="1116"/>
      <c r="DS7" s="1116"/>
      <c r="DT7" s="1116"/>
      <c r="DU7" s="1117"/>
      <c r="DV7" s="1142"/>
      <c r="DW7" s="1143"/>
      <c r="DX7" s="1143"/>
      <c r="DY7" s="1143"/>
      <c r="DZ7" s="1144"/>
      <c r="EA7" s="110"/>
    </row>
    <row r="8" spans="1:131" s="111" customFormat="1" ht="26.25" customHeight="1" x14ac:dyDescent="0.15">
      <c r="A8" s="117">
        <v>2</v>
      </c>
      <c r="B8" s="1058"/>
      <c r="C8" s="1059"/>
      <c r="D8" s="1059"/>
      <c r="E8" s="1059"/>
      <c r="F8" s="1059"/>
      <c r="G8" s="1059"/>
      <c r="H8" s="1059"/>
      <c r="I8" s="1059"/>
      <c r="J8" s="1059"/>
      <c r="K8" s="1059"/>
      <c r="L8" s="1059"/>
      <c r="M8" s="1059"/>
      <c r="N8" s="1059"/>
      <c r="O8" s="1059"/>
      <c r="P8" s="1060"/>
      <c r="Q8" s="1070"/>
      <c r="R8" s="1071"/>
      <c r="S8" s="1071"/>
      <c r="T8" s="1071"/>
      <c r="U8" s="1071"/>
      <c r="V8" s="1071"/>
      <c r="W8" s="1071"/>
      <c r="X8" s="1071"/>
      <c r="Y8" s="1071"/>
      <c r="Z8" s="1071"/>
      <c r="AA8" s="1071"/>
      <c r="AB8" s="1071"/>
      <c r="AC8" s="1071"/>
      <c r="AD8" s="1071"/>
      <c r="AE8" s="1072"/>
      <c r="AF8" s="1064"/>
      <c r="AG8" s="1065"/>
      <c r="AH8" s="1065"/>
      <c r="AI8" s="1065"/>
      <c r="AJ8" s="1066"/>
      <c r="AK8" s="1113"/>
      <c r="AL8" s="1114"/>
      <c r="AM8" s="1114"/>
      <c r="AN8" s="1114"/>
      <c r="AO8" s="1114"/>
      <c r="AP8" s="1114"/>
      <c r="AQ8" s="1114"/>
      <c r="AR8" s="1114"/>
      <c r="AS8" s="1114"/>
      <c r="AT8" s="1114"/>
      <c r="AU8" s="1111"/>
      <c r="AV8" s="1111"/>
      <c r="AW8" s="1111"/>
      <c r="AX8" s="1111"/>
      <c r="AY8" s="1112"/>
      <c r="AZ8" s="108"/>
      <c r="BA8" s="108"/>
      <c r="BB8" s="108"/>
      <c r="BC8" s="108"/>
      <c r="BD8" s="108"/>
      <c r="BE8" s="109"/>
      <c r="BF8" s="109"/>
      <c r="BG8" s="109"/>
      <c r="BH8" s="109"/>
      <c r="BI8" s="109"/>
      <c r="BJ8" s="109"/>
      <c r="BK8" s="109"/>
      <c r="BL8" s="109"/>
      <c r="BM8" s="109"/>
      <c r="BN8" s="109"/>
      <c r="BO8" s="109"/>
      <c r="BP8" s="109"/>
      <c r="BQ8" s="118">
        <v>2</v>
      </c>
      <c r="BR8" s="119"/>
      <c r="BS8" s="1041"/>
      <c r="BT8" s="1042"/>
      <c r="BU8" s="1042"/>
      <c r="BV8" s="1042"/>
      <c r="BW8" s="1042"/>
      <c r="BX8" s="1042"/>
      <c r="BY8" s="1042"/>
      <c r="BZ8" s="1042"/>
      <c r="CA8" s="1042"/>
      <c r="CB8" s="1042"/>
      <c r="CC8" s="1042"/>
      <c r="CD8" s="1042"/>
      <c r="CE8" s="1042"/>
      <c r="CF8" s="1042"/>
      <c r="CG8" s="1043"/>
      <c r="CH8" s="1016"/>
      <c r="CI8" s="1017"/>
      <c r="CJ8" s="1017"/>
      <c r="CK8" s="1017"/>
      <c r="CL8" s="1018"/>
      <c r="CM8" s="1016"/>
      <c r="CN8" s="1017"/>
      <c r="CO8" s="1017"/>
      <c r="CP8" s="1017"/>
      <c r="CQ8" s="1018"/>
      <c r="CR8" s="1016"/>
      <c r="CS8" s="1017"/>
      <c r="CT8" s="1017"/>
      <c r="CU8" s="1017"/>
      <c r="CV8" s="1018"/>
      <c r="CW8" s="1016"/>
      <c r="CX8" s="1017"/>
      <c r="CY8" s="1017"/>
      <c r="CZ8" s="1017"/>
      <c r="DA8" s="1018"/>
      <c r="DB8" s="1016"/>
      <c r="DC8" s="1017"/>
      <c r="DD8" s="1017"/>
      <c r="DE8" s="1017"/>
      <c r="DF8" s="1018"/>
      <c r="DG8" s="1016"/>
      <c r="DH8" s="1017"/>
      <c r="DI8" s="1017"/>
      <c r="DJ8" s="1017"/>
      <c r="DK8" s="1018"/>
      <c r="DL8" s="1016"/>
      <c r="DM8" s="1017"/>
      <c r="DN8" s="1017"/>
      <c r="DO8" s="1017"/>
      <c r="DP8" s="1018"/>
      <c r="DQ8" s="1016"/>
      <c r="DR8" s="1017"/>
      <c r="DS8" s="1017"/>
      <c r="DT8" s="1017"/>
      <c r="DU8" s="1018"/>
      <c r="DV8" s="1019"/>
      <c r="DW8" s="1020"/>
      <c r="DX8" s="1020"/>
      <c r="DY8" s="1020"/>
      <c r="DZ8" s="1021"/>
      <c r="EA8" s="110"/>
    </row>
    <row r="9" spans="1:131" s="111" customFormat="1" ht="26.25" customHeight="1" x14ac:dyDescent="0.15">
      <c r="A9" s="117">
        <v>3</v>
      </c>
      <c r="B9" s="1058"/>
      <c r="C9" s="1059"/>
      <c r="D9" s="1059"/>
      <c r="E9" s="1059"/>
      <c r="F9" s="1059"/>
      <c r="G9" s="1059"/>
      <c r="H9" s="1059"/>
      <c r="I9" s="1059"/>
      <c r="J9" s="1059"/>
      <c r="K9" s="1059"/>
      <c r="L9" s="1059"/>
      <c r="M9" s="1059"/>
      <c r="N9" s="1059"/>
      <c r="O9" s="1059"/>
      <c r="P9" s="1060"/>
      <c r="Q9" s="1070"/>
      <c r="R9" s="1071"/>
      <c r="S9" s="1071"/>
      <c r="T9" s="1071"/>
      <c r="U9" s="1071"/>
      <c r="V9" s="1071"/>
      <c r="W9" s="1071"/>
      <c r="X9" s="1071"/>
      <c r="Y9" s="1071"/>
      <c r="Z9" s="1071"/>
      <c r="AA9" s="1071"/>
      <c r="AB9" s="1071"/>
      <c r="AC9" s="1071"/>
      <c r="AD9" s="1071"/>
      <c r="AE9" s="1072"/>
      <c r="AF9" s="1064"/>
      <c r="AG9" s="1065"/>
      <c r="AH9" s="1065"/>
      <c r="AI9" s="1065"/>
      <c r="AJ9" s="1066"/>
      <c r="AK9" s="1113"/>
      <c r="AL9" s="1114"/>
      <c r="AM9" s="1114"/>
      <c r="AN9" s="1114"/>
      <c r="AO9" s="1114"/>
      <c r="AP9" s="1114"/>
      <c r="AQ9" s="1114"/>
      <c r="AR9" s="1114"/>
      <c r="AS9" s="1114"/>
      <c r="AT9" s="1114"/>
      <c r="AU9" s="1111"/>
      <c r="AV9" s="1111"/>
      <c r="AW9" s="1111"/>
      <c r="AX9" s="1111"/>
      <c r="AY9" s="1112"/>
      <c r="AZ9" s="108"/>
      <c r="BA9" s="108"/>
      <c r="BB9" s="108"/>
      <c r="BC9" s="108"/>
      <c r="BD9" s="108"/>
      <c r="BE9" s="109"/>
      <c r="BF9" s="109"/>
      <c r="BG9" s="109"/>
      <c r="BH9" s="109"/>
      <c r="BI9" s="109"/>
      <c r="BJ9" s="109"/>
      <c r="BK9" s="109"/>
      <c r="BL9" s="109"/>
      <c r="BM9" s="109"/>
      <c r="BN9" s="109"/>
      <c r="BO9" s="109"/>
      <c r="BP9" s="109"/>
      <c r="BQ9" s="118">
        <v>3</v>
      </c>
      <c r="BR9" s="119"/>
      <c r="BS9" s="1041"/>
      <c r="BT9" s="1042"/>
      <c r="BU9" s="1042"/>
      <c r="BV9" s="1042"/>
      <c r="BW9" s="1042"/>
      <c r="BX9" s="1042"/>
      <c r="BY9" s="1042"/>
      <c r="BZ9" s="1042"/>
      <c r="CA9" s="1042"/>
      <c r="CB9" s="1042"/>
      <c r="CC9" s="1042"/>
      <c r="CD9" s="1042"/>
      <c r="CE9" s="1042"/>
      <c r="CF9" s="1042"/>
      <c r="CG9" s="1043"/>
      <c r="CH9" s="1016"/>
      <c r="CI9" s="1017"/>
      <c r="CJ9" s="1017"/>
      <c r="CK9" s="1017"/>
      <c r="CL9" s="1018"/>
      <c r="CM9" s="1016"/>
      <c r="CN9" s="1017"/>
      <c r="CO9" s="1017"/>
      <c r="CP9" s="1017"/>
      <c r="CQ9" s="1018"/>
      <c r="CR9" s="1016"/>
      <c r="CS9" s="1017"/>
      <c r="CT9" s="1017"/>
      <c r="CU9" s="1017"/>
      <c r="CV9" s="1018"/>
      <c r="CW9" s="1016"/>
      <c r="CX9" s="1017"/>
      <c r="CY9" s="1017"/>
      <c r="CZ9" s="1017"/>
      <c r="DA9" s="1018"/>
      <c r="DB9" s="1016"/>
      <c r="DC9" s="1017"/>
      <c r="DD9" s="1017"/>
      <c r="DE9" s="1017"/>
      <c r="DF9" s="1018"/>
      <c r="DG9" s="1016"/>
      <c r="DH9" s="1017"/>
      <c r="DI9" s="1017"/>
      <c r="DJ9" s="1017"/>
      <c r="DK9" s="1018"/>
      <c r="DL9" s="1016"/>
      <c r="DM9" s="1017"/>
      <c r="DN9" s="1017"/>
      <c r="DO9" s="1017"/>
      <c r="DP9" s="1018"/>
      <c r="DQ9" s="1016"/>
      <c r="DR9" s="1017"/>
      <c r="DS9" s="1017"/>
      <c r="DT9" s="1017"/>
      <c r="DU9" s="1018"/>
      <c r="DV9" s="1019"/>
      <c r="DW9" s="1020"/>
      <c r="DX9" s="1020"/>
      <c r="DY9" s="1020"/>
      <c r="DZ9" s="1021"/>
      <c r="EA9" s="110"/>
    </row>
    <row r="10" spans="1:131" s="111" customFormat="1" ht="26.25" customHeight="1" x14ac:dyDescent="0.15">
      <c r="A10" s="117">
        <v>4</v>
      </c>
      <c r="B10" s="1058"/>
      <c r="C10" s="1059"/>
      <c r="D10" s="1059"/>
      <c r="E10" s="1059"/>
      <c r="F10" s="1059"/>
      <c r="G10" s="1059"/>
      <c r="H10" s="1059"/>
      <c r="I10" s="1059"/>
      <c r="J10" s="1059"/>
      <c r="K10" s="1059"/>
      <c r="L10" s="1059"/>
      <c r="M10" s="1059"/>
      <c r="N10" s="1059"/>
      <c r="O10" s="1059"/>
      <c r="P10" s="1060"/>
      <c r="Q10" s="1070"/>
      <c r="R10" s="1071"/>
      <c r="S10" s="1071"/>
      <c r="T10" s="1071"/>
      <c r="U10" s="1071"/>
      <c r="V10" s="1071"/>
      <c r="W10" s="1071"/>
      <c r="X10" s="1071"/>
      <c r="Y10" s="1071"/>
      <c r="Z10" s="1071"/>
      <c r="AA10" s="1071"/>
      <c r="AB10" s="1071"/>
      <c r="AC10" s="1071"/>
      <c r="AD10" s="1071"/>
      <c r="AE10" s="1072"/>
      <c r="AF10" s="1064"/>
      <c r="AG10" s="1065"/>
      <c r="AH10" s="1065"/>
      <c r="AI10" s="1065"/>
      <c r="AJ10" s="1066"/>
      <c r="AK10" s="1113"/>
      <c r="AL10" s="1114"/>
      <c r="AM10" s="1114"/>
      <c r="AN10" s="1114"/>
      <c r="AO10" s="1114"/>
      <c r="AP10" s="1114"/>
      <c r="AQ10" s="1114"/>
      <c r="AR10" s="1114"/>
      <c r="AS10" s="1114"/>
      <c r="AT10" s="1114"/>
      <c r="AU10" s="1111"/>
      <c r="AV10" s="1111"/>
      <c r="AW10" s="1111"/>
      <c r="AX10" s="1111"/>
      <c r="AY10" s="1112"/>
      <c r="AZ10" s="108"/>
      <c r="BA10" s="108"/>
      <c r="BB10" s="108"/>
      <c r="BC10" s="108"/>
      <c r="BD10" s="108"/>
      <c r="BE10" s="109"/>
      <c r="BF10" s="109"/>
      <c r="BG10" s="109"/>
      <c r="BH10" s="109"/>
      <c r="BI10" s="109"/>
      <c r="BJ10" s="109"/>
      <c r="BK10" s="109"/>
      <c r="BL10" s="109"/>
      <c r="BM10" s="109"/>
      <c r="BN10" s="109"/>
      <c r="BO10" s="109"/>
      <c r="BP10" s="109"/>
      <c r="BQ10" s="118">
        <v>4</v>
      </c>
      <c r="BR10" s="119"/>
      <c r="BS10" s="1041"/>
      <c r="BT10" s="1042"/>
      <c r="BU10" s="1042"/>
      <c r="BV10" s="1042"/>
      <c r="BW10" s="1042"/>
      <c r="BX10" s="1042"/>
      <c r="BY10" s="1042"/>
      <c r="BZ10" s="1042"/>
      <c r="CA10" s="1042"/>
      <c r="CB10" s="1042"/>
      <c r="CC10" s="1042"/>
      <c r="CD10" s="1042"/>
      <c r="CE10" s="1042"/>
      <c r="CF10" s="1042"/>
      <c r="CG10" s="1043"/>
      <c r="CH10" s="1016"/>
      <c r="CI10" s="1017"/>
      <c r="CJ10" s="1017"/>
      <c r="CK10" s="1017"/>
      <c r="CL10" s="1018"/>
      <c r="CM10" s="1016"/>
      <c r="CN10" s="1017"/>
      <c r="CO10" s="1017"/>
      <c r="CP10" s="1017"/>
      <c r="CQ10" s="1018"/>
      <c r="CR10" s="1016"/>
      <c r="CS10" s="1017"/>
      <c r="CT10" s="1017"/>
      <c r="CU10" s="1017"/>
      <c r="CV10" s="1018"/>
      <c r="CW10" s="1016"/>
      <c r="CX10" s="1017"/>
      <c r="CY10" s="1017"/>
      <c r="CZ10" s="1017"/>
      <c r="DA10" s="1018"/>
      <c r="DB10" s="1016"/>
      <c r="DC10" s="1017"/>
      <c r="DD10" s="1017"/>
      <c r="DE10" s="1017"/>
      <c r="DF10" s="1018"/>
      <c r="DG10" s="1016"/>
      <c r="DH10" s="1017"/>
      <c r="DI10" s="1017"/>
      <c r="DJ10" s="1017"/>
      <c r="DK10" s="1018"/>
      <c r="DL10" s="1016"/>
      <c r="DM10" s="1017"/>
      <c r="DN10" s="1017"/>
      <c r="DO10" s="1017"/>
      <c r="DP10" s="1018"/>
      <c r="DQ10" s="1016"/>
      <c r="DR10" s="1017"/>
      <c r="DS10" s="1017"/>
      <c r="DT10" s="1017"/>
      <c r="DU10" s="1018"/>
      <c r="DV10" s="1019"/>
      <c r="DW10" s="1020"/>
      <c r="DX10" s="1020"/>
      <c r="DY10" s="1020"/>
      <c r="DZ10" s="1021"/>
      <c r="EA10" s="110"/>
    </row>
    <row r="11" spans="1:131" s="111" customFormat="1" ht="26.25" customHeight="1" x14ac:dyDescent="0.15">
      <c r="A11" s="117">
        <v>5</v>
      </c>
      <c r="B11" s="1058"/>
      <c r="C11" s="1059"/>
      <c r="D11" s="1059"/>
      <c r="E11" s="1059"/>
      <c r="F11" s="1059"/>
      <c r="G11" s="1059"/>
      <c r="H11" s="1059"/>
      <c r="I11" s="1059"/>
      <c r="J11" s="1059"/>
      <c r="K11" s="1059"/>
      <c r="L11" s="1059"/>
      <c r="M11" s="1059"/>
      <c r="N11" s="1059"/>
      <c r="O11" s="1059"/>
      <c r="P11" s="1060"/>
      <c r="Q11" s="1070"/>
      <c r="R11" s="1071"/>
      <c r="S11" s="1071"/>
      <c r="T11" s="1071"/>
      <c r="U11" s="1071"/>
      <c r="V11" s="1071"/>
      <c r="W11" s="1071"/>
      <c r="X11" s="1071"/>
      <c r="Y11" s="1071"/>
      <c r="Z11" s="1071"/>
      <c r="AA11" s="1071"/>
      <c r="AB11" s="1071"/>
      <c r="AC11" s="1071"/>
      <c r="AD11" s="1071"/>
      <c r="AE11" s="1072"/>
      <c r="AF11" s="1064"/>
      <c r="AG11" s="1065"/>
      <c r="AH11" s="1065"/>
      <c r="AI11" s="1065"/>
      <c r="AJ11" s="1066"/>
      <c r="AK11" s="1113"/>
      <c r="AL11" s="1114"/>
      <c r="AM11" s="1114"/>
      <c r="AN11" s="1114"/>
      <c r="AO11" s="1114"/>
      <c r="AP11" s="1114"/>
      <c r="AQ11" s="1114"/>
      <c r="AR11" s="1114"/>
      <c r="AS11" s="1114"/>
      <c r="AT11" s="1114"/>
      <c r="AU11" s="1111"/>
      <c r="AV11" s="1111"/>
      <c r="AW11" s="1111"/>
      <c r="AX11" s="1111"/>
      <c r="AY11" s="1112"/>
      <c r="AZ11" s="108"/>
      <c r="BA11" s="108"/>
      <c r="BB11" s="108"/>
      <c r="BC11" s="108"/>
      <c r="BD11" s="108"/>
      <c r="BE11" s="109"/>
      <c r="BF11" s="109"/>
      <c r="BG11" s="109"/>
      <c r="BH11" s="109"/>
      <c r="BI11" s="109"/>
      <c r="BJ11" s="109"/>
      <c r="BK11" s="109"/>
      <c r="BL11" s="109"/>
      <c r="BM11" s="109"/>
      <c r="BN11" s="109"/>
      <c r="BO11" s="109"/>
      <c r="BP11" s="109"/>
      <c r="BQ11" s="118">
        <v>5</v>
      </c>
      <c r="BR11" s="119"/>
      <c r="BS11" s="1041"/>
      <c r="BT11" s="1042"/>
      <c r="BU11" s="1042"/>
      <c r="BV11" s="1042"/>
      <c r="BW11" s="1042"/>
      <c r="BX11" s="1042"/>
      <c r="BY11" s="1042"/>
      <c r="BZ11" s="1042"/>
      <c r="CA11" s="1042"/>
      <c r="CB11" s="1042"/>
      <c r="CC11" s="1042"/>
      <c r="CD11" s="1042"/>
      <c r="CE11" s="1042"/>
      <c r="CF11" s="1042"/>
      <c r="CG11" s="1043"/>
      <c r="CH11" s="1016"/>
      <c r="CI11" s="1017"/>
      <c r="CJ11" s="1017"/>
      <c r="CK11" s="1017"/>
      <c r="CL11" s="1018"/>
      <c r="CM11" s="1016"/>
      <c r="CN11" s="1017"/>
      <c r="CO11" s="1017"/>
      <c r="CP11" s="1017"/>
      <c r="CQ11" s="1018"/>
      <c r="CR11" s="1016"/>
      <c r="CS11" s="1017"/>
      <c r="CT11" s="1017"/>
      <c r="CU11" s="1017"/>
      <c r="CV11" s="1018"/>
      <c r="CW11" s="1016"/>
      <c r="CX11" s="1017"/>
      <c r="CY11" s="1017"/>
      <c r="CZ11" s="1017"/>
      <c r="DA11" s="1018"/>
      <c r="DB11" s="1016"/>
      <c r="DC11" s="1017"/>
      <c r="DD11" s="1017"/>
      <c r="DE11" s="1017"/>
      <c r="DF11" s="1018"/>
      <c r="DG11" s="1016"/>
      <c r="DH11" s="1017"/>
      <c r="DI11" s="1017"/>
      <c r="DJ11" s="1017"/>
      <c r="DK11" s="1018"/>
      <c r="DL11" s="1016"/>
      <c r="DM11" s="1017"/>
      <c r="DN11" s="1017"/>
      <c r="DO11" s="1017"/>
      <c r="DP11" s="1018"/>
      <c r="DQ11" s="1016"/>
      <c r="DR11" s="1017"/>
      <c r="DS11" s="1017"/>
      <c r="DT11" s="1017"/>
      <c r="DU11" s="1018"/>
      <c r="DV11" s="1019"/>
      <c r="DW11" s="1020"/>
      <c r="DX11" s="1020"/>
      <c r="DY11" s="1020"/>
      <c r="DZ11" s="1021"/>
      <c r="EA11" s="110"/>
    </row>
    <row r="12" spans="1:131" s="111" customFormat="1" ht="26.25" customHeight="1" x14ac:dyDescent="0.15">
      <c r="A12" s="117">
        <v>6</v>
      </c>
      <c r="B12" s="1058"/>
      <c r="C12" s="1059"/>
      <c r="D12" s="1059"/>
      <c r="E12" s="1059"/>
      <c r="F12" s="1059"/>
      <c r="G12" s="1059"/>
      <c r="H12" s="1059"/>
      <c r="I12" s="1059"/>
      <c r="J12" s="1059"/>
      <c r="K12" s="1059"/>
      <c r="L12" s="1059"/>
      <c r="M12" s="1059"/>
      <c r="N12" s="1059"/>
      <c r="O12" s="1059"/>
      <c r="P12" s="1060"/>
      <c r="Q12" s="1070"/>
      <c r="R12" s="1071"/>
      <c r="S12" s="1071"/>
      <c r="T12" s="1071"/>
      <c r="U12" s="1071"/>
      <c r="V12" s="1071"/>
      <c r="W12" s="1071"/>
      <c r="X12" s="1071"/>
      <c r="Y12" s="1071"/>
      <c r="Z12" s="1071"/>
      <c r="AA12" s="1071"/>
      <c r="AB12" s="1071"/>
      <c r="AC12" s="1071"/>
      <c r="AD12" s="1071"/>
      <c r="AE12" s="1072"/>
      <c r="AF12" s="1064"/>
      <c r="AG12" s="1065"/>
      <c r="AH12" s="1065"/>
      <c r="AI12" s="1065"/>
      <c r="AJ12" s="1066"/>
      <c r="AK12" s="1113"/>
      <c r="AL12" s="1114"/>
      <c r="AM12" s="1114"/>
      <c r="AN12" s="1114"/>
      <c r="AO12" s="1114"/>
      <c r="AP12" s="1114"/>
      <c r="AQ12" s="1114"/>
      <c r="AR12" s="1114"/>
      <c r="AS12" s="1114"/>
      <c r="AT12" s="1114"/>
      <c r="AU12" s="1111"/>
      <c r="AV12" s="1111"/>
      <c r="AW12" s="1111"/>
      <c r="AX12" s="1111"/>
      <c r="AY12" s="1112"/>
      <c r="AZ12" s="108"/>
      <c r="BA12" s="108"/>
      <c r="BB12" s="108"/>
      <c r="BC12" s="108"/>
      <c r="BD12" s="108"/>
      <c r="BE12" s="109"/>
      <c r="BF12" s="109"/>
      <c r="BG12" s="109"/>
      <c r="BH12" s="109"/>
      <c r="BI12" s="109"/>
      <c r="BJ12" s="109"/>
      <c r="BK12" s="109"/>
      <c r="BL12" s="109"/>
      <c r="BM12" s="109"/>
      <c r="BN12" s="109"/>
      <c r="BO12" s="109"/>
      <c r="BP12" s="109"/>
      <c r="BQ12" s="118">
        <v>6</v>
      </c>
      <c r="BR12" s="119"/>
      <c r="BS12" s="1041"/>
      <c r="BT12" s="1042"/>
      <c r="BU12" s="1042"/>
      <c r="BV12" s="1042"/>
      <c r="BW12" s="1042"/>
      <c r="BX12" s="1042"/>
      <c r="BY12" s="1042"/>
      <c r="BZ12" s="1042"/>
      <c r="CA12" s="1042"/>
      <c r="CB12" s="1042"/>
      <c r="CC12" s="1042"/>
      <c r="CD12" s="1042"/>
      <c r="CE12" s="1042"/>
      <c r="CF12" s="1042"/>
      <c r="CG12" s="1043"/>
      <c r="CH12" s="1016"/>
      <c r="CI12" s="1017"/>
      <c r="CJ12" s="1017"/>
      <c r="CK12" s="1017"/>
      <c r="CL12" s="1018"/>
      <c r="CM12" s="1016"/>
      <c r="CN12" s="1017"/>
      <c r="CO12" s="1017"/>
      <c r="CP12" s="1017"/>
      <c r="CQ12" s="1018"/>
      <c r="CR12" s="1016"/>
      <c r="CS12" s="1017"/>
      <c r="CT12" s="1017"/>
      <c r="CU12" s="1017"/>
      <c r="CV12" s="1018"/>
      <c r="CW12" s="1016"/>
      <c r="CX12" s="1017"/>
      <c r="CY12" s="1017"/>
      <c r="CZ12" s="1017"/>
      <c r="DA12" s="1018"/>
      <c r="DB12" s="1016"/>
      <c r="DC12" s="1017"/>
      <c r="DD12" s="1017"/>
      <c r="DE12" s="1017"/>
      <c r="DF12" s="1018"/>
      <c r="DG12" s="1016"/>
      <c r="DH12" s="1017"/>
      <c r="DI12" s="1017"/>
      <c r="DJ12" s="1017"/>
      <c r="DK12" s="1018"/>
      <c r="DL12" s="1016"/>
      <c r="DM12" s="1017"/>
      <c r="DN12" s="1017"/>
      <c r="DO12" s="1017"/>
      <c r="DP12" s="1018"/>
      <c r="DQ12" s="1016"/>
      <c r="DR12" s="1017"/>
      <c r="DS12" s="1017"/>
      <c r="DT12" s="1017"/>
      <c r="DU12" s="1018"/>
      <c r="DV12" s="1019"/>
      <c r="DW12" s="1020"/>
      <c r="DX12" s="1020"/>
      <c r="DY12" s="1020"/>
      <c r="DZ12" s="1021"/>
      <c r="EA12" s="110"/>
    </row>
    <row r="13" spans="1:131" s="111" customFormat="1" ht="26.25" customHeight="1" x14ac:dyDescent="0.15">
      <c r="A13" s="117">
        <v>7</v>
      </c>
      <c r="B13" s="1058"/>
      <c r="C13" s="1059"/>
      <c r="D13" s="1059"/>
      <c r="E13" s="1059"/>
      <c r="F13" s="1059"/>
      <c r="G13" s="1059"/>
      <c r="H13" s="1059"/>
      <c r="I13" s="1059"/>
      <c r="J13" s="1059"/>
      <c r="K13" s="1059"/>
      <c r="L13" s="1059"/>
      <c r="M13" s="1059"/>
      <c r="N13" s="1059"/>
      <c r="O13" s="1059"/>
      <c r="P13" s="1060"/>
      <c r="Q13" s="1070"/>
      <c r="R13" s="1071"/>
      <c r="S13" s="1071"/>
      <c r="T13" s="1071"/>
      <c r="U13" s="1071"/>
      <c r="V13" s="1071"/>
      <c r="W13" s="1071"/>
      <c r="X13" s="1071"/>
      <c r="Y13" s="1071"/>
      <c r="Z13" s="1071"/>
      <c r="AA13" s="1071"/>
      <c r="AB13" s="1071"/>
      <c r="AC13" s="1071"/>
      <c r="AD13" s="1071"/>
      <c r="AE13" s="1072"/>
      <c r="AF13" s="1064"/>
      <c r="AG13" s="1065"/>
      <c r="AH13" s="1065"/>
      <c r="AI13" s="1065"/>
      <c r="AJ13" s="1066"/>
      <c r="AK13" s="1113"/>
      <c r="AL13" s="1114"/>
      <c r="AM13" s="1114"/>
      <c r="AN13" s="1114"/>
      <c r="AO13" s="1114"/>
      <c r="AP13" s="1114"/>
      <c r="AQ13" s="1114"/>
      <c r="AR13" s="1114"/>
      <c r="AS13" s="1114"/>
      <c r="AT13" s="1114"/>
      <c r="AU13" s="1111"/>
      <c r="AV13" s="1111"/>
      <c r="AW13" s="1111"/>
      <c r="AX13" s="1111"/>
      <c r="AY13" s="1112"/>
      <c r="AZ13" s="108"/>
      <c r="BA13" s="108"/>
      <c r="BB13" s="108"/>
      <c r="BC13" s="108"/>
      <c r="BD13" s="108"/>
      <c r="BE13" s="109"/>
      <c r="BF13" s="109"/>
      <c r="BG13" s="109"/>
      <c r="BH13" s="109"/>
      <c r="BI13" s="109"/>
      <c r="BJ13" s="109"/>
      <c r="BK13" s="109"/>
      <c r="BL13" s="109"/>
      <c r="BM13" s="109"/>
      <c r="BN13" s="109"/>
      <c r="BO13" s="109"/>
      <c r="BP13" s="109"/>
      <c r="BQ13" s="118">
        <v>7</v>
      </c>
      <c r="BR13" s="119"/>
      <c r="BS13" s="1041"/>
      <c r="BT13" s="1042"/>
      <c r="BU13" s="1042"/>
      <c r="BV13" s="1042"/>
      <c r="BW13" s="1042"/>
      <c r="BX13" s="1042"/>
      <c r="BY13" s="1042"/>
      <c r="BZ13" s="1042"/>
      <c r="CA13" s="1042"/>
      <c r="CB13" s="1042"/>
      <c r="CC13" s="1042"/>
      <c r="CD13" s="1042"/>
      <c r="CE13" s="1042"/>
      <c r="CF13" s="1042"/>
      <c r="CG13" s="1043"/>
      <c r="CH13" s="1016"/>
      <c r="CI13" s="1017"/>
      <c r="CJ13" s="1017"/>
      <c r="CK13" s="1017"/>
      <c r="CL13" s="1018"/>
      <c r="CM13" s="1016"/>
      <c r="CN13" s="1017"/>
      <c r="CO13" s="1017"/>
      <c r="CP13" s="1017"/>
      <c r="CQ13" s="1018"/>
      <c r="CR13" s="1016"/>
      <c r="CS13" s="1017"/>
      <c r="CT13" s="1017"/>
      <c r="CU13" s="1017"/>
      <c r="CV13" s="1018"/>
      <c r="CW13" s="1016"/>
      <c r="CX13" s="1017"/>
      <c r="CY13" s="1017"/>
      <c r="CZ13" s="1017"/>
      <c r="DA13" s="1018"/>
      <c r="DB13" s="1016"/>
      <c r="DC13" s="1017"/>
      <c r="DD13" s="1017"/>
      <c r="DE13" s="1017"/>
      <c r="DF13" s="1018"/>
      <c r="DG13" s="1016"/>
      <c r="DH13" s="1017"/>
      <c r="DI13" s="1017"/>
      <c r="DJ13" s="1017"/>
      <c r="DK13" s="1018"/>
      <c r="DL13" s="1016"/>
      <c r="DM13" s="1017"/>
      <c r="DN13" s="1017"/>
      <c r="DO13" s="1017"/>
      <c r="DP13" s="1018"/>
      <c r="DQ13" s="1016"/>
      <c r="DR13" s="1017"/>
      <c r="DS13" s="1017"/>
      <c r="DT13" s="1017"/>
      <c r="DU13" s="1018"/>
      <c r="DV13" s="1019"/>
      <c r="DW13" s="1020"/>
      <c r="DX13" s="1020"/>
      <c r="DY13" s="1020"/>
      <c r="DZ13" s="1021"/>
      <c r="EA13" s="110"/>
    </row>
    <row r="14" spans="1:131" s="111" customFormat="1" ht="26.25" customHeight="1" x14ac:dyDescent="0.15">
      <c r="A14" s="117">
        <v>8</v>
      </c>
      <c r="B14" s="1058"/>
      <c r="C14" s="1059"/>
      <c r="D14" s="1059"/>
      <c r="E14" s="1059"/>
      <c r="F14" s="1059"/>
      <c r="G14" s="1059"/>
      <c r="H14" s="1059"/>
      <c r="I14" s="1059"/>
      <c r="J14" s="1059"/>
      <c r="K14" s="1059"/>
      <c r="L14" s="1059"/>
      <c r="M14" s="1059"/>
      <c r="N14" s="1059"/>
      <c r="O14" s="1059"/>
      <c r="P14" s="1060"/>
      <c r="Q14" s="1070"/>
      <c r="R14" s="1071"/>
      <c r="S14" s="1071"/>
      <c r="T14" s="1071"/>
      <c r="U14" s="1071"/>
      <c r="V14" s="1071"/>
      <c r="W14" s="1071"/>
      <c r="X14" s="1071"/>
      <c r="Y14" s="1071"/>
      <c r="Z14" s="1071"/>
      <c r="AA14" s="1071"/>
      <c r="AB14" s="1071"/>
      <c r="AC14" s="1071"/>
      <c r="AD14" s="1071"/>
      <c r="AE14" s="1072"/>
      <c r="AF14" s="1064"/>
      <c r="AG14" s="1065"/>
      <c r="AH14" s="1065"/>
      <c r="AI14" s="1065"/>
      <c r="AJ14" s="1066"/>
      <c r="AK14" s="1113"/>
      <c r="AL14" s="1114"/>
      <c r="AM14" s="1114"/>
      <c r="AN14" s="1114"/>
      <c r="AO14" s="1114"/>
      <c r="AP14" s="1114"/>
      <c r="AQ14" s="1114"/>
      <c r="AR14" s="1114"/>
      <c r="AS14" s="1114"/>
      <c r="AT14" s="1114"/>
      <c r="AU14" s="1111"/>
      <c r="AV14" s="1111"/>
      <c r="AW14" s="1111"/>
      <c r="AX14" s="1111"/>
      <c r="AY14" s="1112"/>
      <c r="AZ14" s="108"/>
      <c r="BA14" s="108"/>
      <c r="BB14" s="108"/>
      <c r="BC14" s="108"/>
      <c r="BD14" s="108"/>
      <c r="BE14" s="109"/>
      <c r="BF14" s="109"/>
      <c r="BG14" s="109"/>
      <c r="BH14" s="109"/>
      <c r="BI14" s="109"/>
      <c r="BJ14" s="109"/>
      <c r="BK14" s="109"/>
      <c r="BL14" s="109"/>
      <c r="BM14" s="109"/>
      <c r="BN14" s="109"/>
      <c r="BO14" s="109"/>
      <c r="BP14" s="109"/>
      <c r="BQ14" s="118">
        <v>8</v>
      </c>
      <c r="BR14" s="119"/>
      <c r="BS14" s="1041"/>
      <c r="BT14" s="1042"/>
      <c r="BU14" s="1042"/>
      <c r="BV14" s="1042"/>
      <c r="BW14" s="1042"/>
      <c r="BX14" s="1042"/>
      <c r="BY14" s="1042"/>
      <c r="BZ14" s="1042"/>
      <c r="CA14" s="1042"/>
      <c r="CB14" s="1042"/>
      <c r="CC14" s="1042"/>
      <c r="CD14" s="1042"/>
      <c r="CE14" s="1042"/>
      <c r="CF14" s="1042"/>
      <c r="CG14" s="1043"/>
      <c r="CH14" s="1016"/>
      <c r="CI14" s="1017"/>
      <c r="CJ14" s="1017"/>
      <c r="CK14" s="1017"/>
      <c r="CL14" s="1018"/>
      <c r="CM14" s="1016"/>
      <c r="CN14" s="1017"/>
      <c r="CO14" s="1017"/>
      <c r="CP14" s="1017"/>
      <c r="CQ14" s="1018"/>
      <c r="CR14" s="1016"/>
      <c r="CS14" s="1017"/>
      <c r="CT14" s="1017"/>
      <c r="CU14" s="1017"/>
      <c r="CV14" s="1018"/>
      <c r="CW14" s="1016"/>
      <c r="CX14" s="1017"/>
      <c r="CY14" s="1017"/>
      <c r="CZ14" s="1017"/>
      <c r="DA14" s="1018"/>
      <c r="DB14" s="1016"/>
      <c r="DC14" s="1017"/>
      <c r="DD14" s="1017"/>
      <c r="DE14" s="1017"/>
      <c r="DF14" s="1018"/>
      <c r="DG14" s="1016"/>
      <c r="DH14" s="1017"/>
      <c r="DI14" s="1017"/>
      <c r="DJ14" s="1017"/>
      <c r="DK14" s="1018"/>
      <c r="DL14" s="1016"/>
      <c r="DM14" s="1017"/>
      <c r="DN14" s="1017"/>
      <c r="DO14" s="1017"/>
      <c r="DP14" s="1018"/>
      <c r="DQ14" s="1016"/>
      <c r="DR14" s="1017"/>
      <c r="DS14" s="1017"/>
      <c r="DT14" s="1017"/>
      <c r="DU14" s="1018"/>
      <c r="DV14" s="1019"/>
      <c r="DW14" s="1020"/>
      <c r="DX14" s="1020"/>
      <c r="DY14" s="1020"/>
      <c r="DZ14" s="1021"/>
      <c r="EA14" s="110"/>
    </row>
    <row r="15" spans="1:131" s="111" customFormat="1" ht="26.25" customHeight="1" x14ac:dyDescent="0.15">
      <c r="A15" s="117">
        <v>9</v>
      </c>
      <c r="B15" s="1058"/>
      <c r="C15" s="1059"/>
      <c r="D15" s="1059"/>
      <c r="E15" s="1059"/>
      <c r="F15" s="1059"/>
      <c r="G15" s="1059"/>
      <c r="H15" s="1059"/>
      <c r="I15" s="1059"/>
      <c r="J15" s="1059"/>
      <c r="K15" s="1059"/>
      <c r="L15" s="1059"/>
      <c r="M15" s="1059"/>
      <c r="N15" s="1059"/>
      <c r="O15" s="1059"/>
      <c r="P15" s="1060"/>
      <c r="Q15" s="1070"/>
      <c r="R15" s="1071"/>
      <c r="S15" s="1071"/>
      <c r="T15" s="1071"/>
      <c r="U15" s="1071"/>
      <c r="V15" s="1071"/>
      <c r="W15" s="1071"/>
      <c r="X15" s="1071"/>
      <c r="Y15" s="1071"/>
      <c r="Z15" s="1071"/>
      <c r="AA15" s="1071"/>
      <c r="AB15" s="1071"/>
      <c r="AC15" s="1071"/>
      <c r="AD15" s="1071"/>
      <c r="AE15" s="1072"/>
      <c r="AF15" s="1064"/>
      <c r="AG15" s="1065"/>
      <c r="AH15" s="1065"/>
      <c r="AI15" s="1065"/>
      <c r="AJ15" s="1066"/>
      <c r="AK15" s="1113"/>
      <c r="AL15" s="1114"/>
      <c r="AM15" s="1114"/>
      <c r="AN15" s="1114"/>
      <c r="AO15" s="1114"/>
      <c r="AP15" s="1114"/>
      <c r="AQ15" s="1114"/>
      <c r="AR15" s="1114"/>
      <c r="AS15" s="1114"/>
      <c r="AT15" s="1114"/>
      <c r="AU15" s="1111"/>
      <c r="AV15" s="1111"/>
      <c r="AW15" s="1111"/>
      <c r="AX15" s="1111"/>
      <c r="AY15" s="1112"/>
      <c r="AZ15" s="108"/>
      <c r="BA15" s="108"/>
      <c r="BB15" s="108"/>
      <c r="BC15" s="108"/>
      <c r="BD15" s="108"/>
      <c r="BE15" s="109"/>
      <c r="BF15" s="109"/>
      <c r="BG15" s="109"/>
      <c r="BH15" s="109"/>
      <c r="BI15" s="109"/>
      <c r="BJ15" s="109"/>
      <c r="BK15" s="109"/>
      <c r="BL15" s="109"/>
      <c r="BM15" s="109"/>
      <c r="BN15" s="109"/>
      <c r="BO15" s="109"/>
      <c r="BP15" s="109"/>
      <c r="BQ15" s="118">
        <v>9</v>
      </c>
      <c r="BR15" s="119"/>
      <c r="BS15" s="1041"/>
      <c r="BT15" s="1042"/>
      <c r="BU15" s="1042"/>
      <c r="BV15" s="1042"/>
      <c r="BW15" s="1042"/>
      <c r="BX15" s="1042"/>
      <c r="BY15" s="1042"/>
      <c r="BZ15" s="1042"/>
      <c r="CA15" s="1042"/>
      <c r="CB15" s="1042"/>
      <c r="CC15" s="1042"/>
      <c r="CD15" s="1042"/>
      <c r="CE15" s="1042"/>
      <c r="CF15" s="1042"/>
      <c r="CG15" s="1043"/>
      <c r="CH15" s="1016"/>
      <c r="CI15" s="1017"/>
      <c r="CJ15" s="1017"/>
      <c r="CK15" s="1017"/>
      <c r="CL15" s="1018"/>
      <c r="CM15" s="1016"/>
      <c r="CN15" s="1017"/>
      <c r="CO15" s="1017"/>
      <c r="CP15" s="1017"/>
      <c r="CQ15" s="1018"/>
      <c r="CR15" s="1016"/>
      <c r="CS15" s="1017"/>
      <c r="CT15" s="1017"/>
      <c r="CU15" s="1017"/>
      <c r="CV15" s="1018"/>
      <c r="CW15" s="1016"/>
      <c r="CX15" s="1017"/>
      <c r="CY15" s="1017"/>
      <c r="CZ15" s="1017"/>
      <c r="DA15" s="1018"/>
      <c r="DB15" s="1016"/>
      <c r="DC15" s="1017"/>
      <c r="DD15" s="1017"/>
      <c r="DE15" s="1017"/>
      <c r="DF15" s="1018"/>
      <c r="DG15" s="1016"/>
      <c r="DH15" s="1017"/>
      <c r="DI15" s="1017"/>
      <c r="DJ15" s="1017"/>
      <c r="DK15" s="1018"/>
      <c r="DL15" s="1016"/>
      <c r="DM15" s="1017"/>
      <c r="DN15" s="1017"/>
      <c r="DO15" s="1017"/>
      <c r="DP15" s="1018"/>
      <c r="DQ15" s="1016"/>
      <c r="DR15" s="1017"/>
      <c r="DS15" s="1017"/>
      <c r="DT15" s="1017"/>
      <c r="DU15" s="1018"/>
      <c r="DV15" s="1019"/>
      <c r="DW15" s="1020"/>
      <c r="DX15" s="1020"/>
      <c r="DY15" s="1020"/>
      <c r="DZ15" s="1021"/>
      <c r="EA15" s="110"/>
    </row>
    <row r="16" spans="1:131" s="111" customFormat="1" ht="26.25" customHeight="1" x14ac:dyDescent="0.15">
      <c r="A16" s="117">
        <v>10</v>
      </c>
      <c r="B16" s="1058"/>
      <c r="C16" s="1059"/>
      <c r="D16" s="1059"/>
      <c r="E16" s="1059"/>
      <c r="F16" s="1059"/>
      <c r="G16" s="1059"/>
      <c r="H16" s="1059"/>
      <c r="I16" s="1059"/>
      <c r="J16" s="1059"/>
      <c r="K16" s="1059"/>
      <c r="L16" s="1059"/>
      <c r="M16" s="1059"/>
      <c r="N16" s="1059"/>
      <c r="O16" s="1059"/>
      <c r="P16" s="1060"/>
      <c r="Q16" s="1070"/>
      <c r="R16" s="1071"/>
      <c r="S16" s="1071"/>
      <c r="T16" s="1071"/>
      <c r="U16" s="1071"/>
      <c r="V16" s="1071"/>
      <c r="W16" s="1071"/>
      <c r="X16" s="1071"/>
      <c r="Y16" s="1071"/>
      <c r="Z16" s="1071"/>
      <c r="AA16" s="1071"/>
      <c r="AB16" s="1071"/>
      <c r="AC16" s="1071"/>
      <c r="AD16" s="1071"/>
      <c r="AE16" s="1072"/>
      <c r="AF16" s="1064"/>
      <c r="AG16" s="1065"/>
      <c r="AH16" s="1065"/>
      <c r="AI16" s="1065"/>
      <c r="AJ16" s="1066"/>
      <c r="AK16" s="1113"/>
      <c r="AL16" s="1114"/>
      <c r="AM16" s="1114"/>
      <c r="AN16" s="1114"/>
      <c r="AO16" s="1114"/>
      <c r="AP16" s="1114"/>
      <c r="AQ16" s="1114"/>
      <c r="AR16" s="1114"/>
      <c r="AS16" s="1114"/>
      <c r="AT16" s="1114"/>
      <c r="AU16" s="1111"/>
      <c r="AV16" s="1111"/>
      <c r="AW16" s="1111"/>
      <c r="AX16" s="1111"/>
      <c r="AY16" s="1112"/>
      <c r="AZ16" s="108"/>
      <c r="BA16" s="108"/>
      <c r="BB16" s="108"/>
      <c r="BC16" s="108"/>
      <c r="BD16" s="108"/>
      <c r="BE16" s="109"/>
      <c r="BF16" s="109"/>
      <c r="BG16" s="109"/>
      <c r="BH16" s="109"/>
      <c r="BI16" s="109"/>
      <c r="BJ16" s="109"/>
      <c r="BK16" s="109"/>
      <c r="BL16" s="109"/>
      <c r="BM16" s="109"/>
      <c r="BN16" s="109"/>
      <c r="BO16" s="109"/>
      <c r="BP16" s="109"/>
      <c r="BQ16" s="118">
        <v>10</v>
      </c>
      <c r="BR16" s="119"/>
      <c r="BS16" s="1041"/>
      <c r="BT16" s="1042"/>
      <c r="BU16" s="1042"/>
      <c r="BV16" s="1042"/>
      <c r="BW16" s="1042"/>
      <c r="BX16" s="1042"/>
      <c r="BY16" s="1042"/>
      <c r="BZ16" s="1042"/>
      <c r="CA16" s="1042"/>
      <c r="CB16" s="1042"/>
      <c r="CC16" s="1042"/>
      <c r="CD16" s="1042"/>
      <c r="CE16" s="1042"/>
      <c r="CF16" s="1042"/>
      <c r="CG16" s="1043"/>
      <c r="CH16" s="1016"/>
      <c r="CI16" s="1017"/>
      <c r="CJ16" s="1017"/>
      <c r="CK16" s="1017"/>
      <c r="CL16" s="1018"/>
      <c r="CM16" s="1016"/>
      <c r="CN16" s="1017"/>
      <c r="CO16" s="1017"/>
      <c r="CP16" s="1017"/>
      <c r="CQ16" s="1018"/>
      <c r="CR16" s="1016"/>
      <c r="CS16" s="1017"/>
      <c r="CT16" s="1017"/>
      <c r="CU16" s="1017"/>
      <c r="CV16" s="1018"/>
      <c r="CW16" s="1016"/>
      <c r="CX16" s="1017"/>
      <c r="CY16" s="1017"/>
      <c r="CZ16" s="1017"/>
      <c r="DA16" s="1018"/>
      <c r="DB16" s="1016"/>
      <c r="DC16" s="1017"/>
      <c r="DD16" s="1017"/>
      <c r="DE16" s="1017"/>
      <c r="DF16" s="1018"/>
      <c r="DG16" s="1016"/>
      <c r="DH16" s="1017"/>
      <c r="DI16" s="1017"/>
      <c r="DJ16" s="1017"/>
      <c r="DK16" s="1018"/>
      <c r="DL16" s="1016"/>
      <c r="DM16" s="1017"/>
      <c r="DN16" s="1017"/>
      <c r="DO16" s="1017"/>
      <c r="DP16" s="1018"/>
      <c r="DQ16" s="1016"/>
      <c r="DR16" s="1017"/>
      <c r="DS16" s="1017"/>
      <c r="DT16" s="1017"/>
      <c r="DU16" s="1018"/>
      <c r="DV16" s="1019"/>
      <c r="DW16" s="1020"/>
      <c r="DX16" s="1020"/>
      <c r="DY16" s="1020"/>
      <c r="DZ16" s="1021"/>
      <c r="EA16" s="110"/>
    </row>
    <row r="17" spans="1:131" s="111" customFormat="1" ht="26.25" customHeight="1" x14ac:dyDescent="0.15">
      <c r="A17" s="117">
        <v>11</v>
      </c>
      <c r="B17" s="1058"/>
      <c r="C17" s="1059"/>
      <c r="D17" s="1059"/>
      <c r="E17" s="1059"/>
      <c r="F17" s="1059"/>
      <c r="G17" s="1059"/>
      <c r="H17" s="1059"/>
      <c r="I17" s="1059"/>
      <c r="J17" s="1059"/>
      <c r="K17" s="1059"/>
      <c r="L17" s="1059"/>
      <c r="M17" s="1059"/>
      <c r="N17" s="1059"/>
      <c r="O17" s="1059"/>
      <c r="P17" s="1060"/>
      <c r="Q17" s="1070"/>
      <c r="R17" s="1071"/>
      <c r="S17" s="1071"/>
      <c r="T17" s="1071"/>
      <c r="U17" s="1071"/>
      <c r="V17" s="1071"/>
      <c r="W17" s="1071"/>
      <c r="X17" s="1071"/>
      <c r="Y17" s="1071"/>
      <c r="Z17" s="1071"/>
      <c r="AA17" s="1071"/>
      <c r="AB17" s="1071"/>
      <c r="AC17" s="1071"/>
      <c r="AD17" s="1071"/>
      <c r="AE17" s="1072"/>
      <c r="AF17" s="1064"/>
      <c r="AG17" s="1065"/>
      <c r="AH17" s="1065"/>
      <c r="AI17" s="1065"/>
      <c r="AJ17" s="1066"/>
      <c r="AK17" s="1113"/>
      <c r="AL17" s="1114"/>
      <c r="AM17" s="1114"/>
      <c r="AN17" s="1114"/>
      <c r="AO17" s="1114"/>
      <c r="AP17" s="1114"/>
      <c r="AQ17" s="1114"/>
      <c r="AR17" s="1114"/>
      <c r="AS17" s="1114"/>
      <c r="AT17" s="1114"/>
      <c r="AU17" s="1111"/>
      <c r="AV17" s="1111"/>
      <c r="AW17" s="1111"/>
      <c r="AX17" s="1111"/>
      <c r="AY17" s="1112"/>
      <c r="AZ17" s="108"/>
      <c r="BA17" s="108"/>
      <c r="BB17" s="108"/>
      <c r="BC17" s="108"/>
      <c r="BD17" s="108"/>
      <c r="BE17" s="109"/>
      <c r="BF17" s="109"/>
      <c r="BG17" s="109"/>
      <c r="BH17" s="109"/>
      <c r="BI17" s="109"/>
      <c r="BJ17" s="109"/>
      <c r="BK17" s="109"/>
      <c r="BL17" s="109"/>
      <c r="BM17" s="109"/>
      <c r="BN17" s="109"/>
      <c r="BO17" s="109"/>
      <c r="BP17" s="109"/>
      <c r="BQ17" s="118">
        <v>11</v>
      </c>
      <c r="BR17" s="119"/>
      <c r="BS17" s="1041"/>
      <c r="BT17" s="1042"/>
      <c r="BU17" s="1042"/>
      <c r="BV17" s="1042"/>
      <c r="BW17" s="1042"/>
      <c r="BX17" s="1042"/>
      <c r="BY17" s="1042"/>
      <c r="BZ17" s="1042"/>
      <c r="CA17" s="1042"/>
      <c r="CB17" s="1042"/>
      <c r="CC17" s="1042"/>
      <c r="CD17" s="1042"/>
      <c r="CE17" s="1042"/>
      <c r="CF17" s="1042"/>
      <c r="CG17" s="1043"/>
      <c r="CH17" s="1016"/>
      <c r="CI17" s="1017"/>
      <c r="CJ17" s="1017"/>
      <c r="CK17" s="1017"/>
      <c r="CL17" s="1018"/>
      <c r="CM17" s="1016"/>
      <c r="CN17" s="1017"/>
      <c r="CO17" s="1017"/>
      <c r="CP17" s="1017"/>
      <c r="CQ17" s="1018"/>
      <c r="CR17" s="1016"/>
      <c r="CS17" s="1017"/>
      <c r="CT17" s="1017"/>
      <c r="CU17" s="1017"/>
      <c r="CV17" s="1018"/>
      <c r="CW17" s="1016"/>
      <c r="CX17" s="1017"/>
      <c r="CY17" s="1017"/>
      <c r="CZ17" s="1017"/>
      <c r="DA17" s="1018"/>
      <c r="DB17" s="1016"/>
      <c r="DC17" s="1017"/>
      <c r="DD17" s="1017"/>
      <c r="DE17" s="1017"/>
      <c r="DF17" s="1018"/>
      <c r="DG17" s="1016"/>
      <c r="DH17" s="1017"/>
      <c r="DI17" s="1017"/>
      <c r="DJ17" s="1017"/>
      <c r="DK17" s="1018"/>
      <c r="DL17" s="1016"/>
      <c r="DM17" s="1017"/>
      <c r="DN17" s="1017"/>
      <c r="DO17" s="1017"/>
      <c r="DP17" s="1018"/>
      <c r="DQ17" s="1016"/>
      <c r="DR17" s="1017"/>
      <c r="DS17" s="1017"/>
      <c r="DT17" s="1017"/>
      <c r="DU17" s="1018"/>
      <c r="DV17" s="1019"/>
      <c r="DW17" s="1020"/>
      <c r="DX17" s="1020"/>
      <c r="DY17" s="1020"/>
      <c r="DZ17" s="1021"/>
      <c r="EA17" s="110"/>
    </row>
    <row r="18" spans="1:131" s="111" customFormat="1" ht="26.25" customHeight="1" x14ac:dyDescent="0.15">
      <c r="A18" s="117">
        <v>12</v>
      </c>
      <c r="B18" s="1058"/>
      <c r="C18" s="1059"/>
      <c r="D18" s="1059"/>
      <c r="E18" s="1059"/>
      <c r="F18" s="1059"/>
      <c r="G18" s="1059"/>
      <c r="H18" s="1059"/>
      <c r="I18" s="1059"/>
      <c r="J18" s="1059"/>
      <c r="K18" s="1059"/>
      <c r="L18" s="1059"/>
      <c r="M18" s="1059"/>
      <c r="N18" s="1059"/>
      <c r="O18" s="1059"/>
      <c r="P18" s="1060"/>
      <c r="Q18" s="1070"/>
      <c r="R18" s="1071"/>
      <c r="S18" s="1071"/>
      <c r="T18" s="1071"/>
      <c r="U18" s="1071"/>
      <c r="V18" s="1071"/>
      <c r="W18" s="1071"/>
      <c r="X18" s="1071"/>
      <c r="Y18" s="1071"/>
      <c r="Z18" s="1071"/>
      <c r="AA18" s="1071"/>
      <c r="AB18" s="1071"/>
      <c r="AC18" s="1071"/>
      <c r="AD18" s="1071"/>
      <c r="AE18" s="1072"/>
      <c r="AF18" s="1064"/>
      <c r="AG18" s="1065"/>
      <c r="AH18" s="1065"/>
      <c r="AI18" s="1065"/>
      <c r="AJ18" s="1066"/>
      <c r="AK18" s="1113"/>
      <c r="AL18" s="1114"/>
      <c r="AM18" s="1114"/>
      <c r="AN18" s="1114"/>
      <c r="AO18" s="1114"/>
      <c r="AP18" s="1114"/>
      <c r="AQ18" s="1114"/>
      <c r="AR18" s="1114"/>
      <c r="AS18" s="1114"/>
      <c r="AT18" s="1114"/>
      <c r="AU18" s="1111"/>
      <c r="AV18" s="1111"/>
      <c r="AW18" s="1111"/>
      <c r="AX18" s="1111"/>
      <c r="AY18" s="1112"/>
      <c r="AZ18" s="108"/>
      <c r="BA18" s="108"/>
      <c r="BB18" s="108"/>
      <c r="BC18" s="108"/>
      <c r="BD18" s="108"/>
      <c r="BE18" s="109"/>
      <c r="BF18" s="109"/>
      <c r="BG18" s="109"/>
      <c r="BH18" s="109"/>
      <c r="BI18" s="109"/>
      <c r="BJ18" s="109"/>
      <c r="BK18" s="109"/>
      <c r="BL18" s="109"/>
      <c r="BM18" s="109"/>
      <c r="BN18" s="109"/>
      <c r="BO18" s="109"/>
      <c r="BP18" s="109"/>
      <c r="BQ18" s="118">
        <v>12</v>
      </c>
      <c r="BR18" s="119"/>
      <c r="BS18" s="1041"/>
      <c r="BT18" s="1042"/>
      <c r="BU18" s="1042"/>
      <c r="BV18" s="1042"/>
      <c r="BW18" s="1042"/>
      <c r="BX18" s="1042"/>
      <c r="BY18" s="1042"/>
      <c r="BZ18" s="1042"/>
      <c r="CA18" s="1042"/>
      <c r="CB18" s="1042"/>
      <c r="CC18" s="1042"/>
      <c r="CD18" s="1042"/>
      <c r="CE18" s="1042"/>
      <c r="CF18" s="1042"/>
      <c r="CG18" s="1043"/>
      <c r="CH18" s="1016"/>
      <c r="CI18" s="1017"/>
      <c r="CJ18" s="1017"/>
      <c r="CK18" s="1017"/>
      <c r="CL18" s="1018"/>
      <c r="CM18" s="1016"/>
      <c r="CN18" s="1017"/>
      <c r="CO18" s="1017"/>
      <c r="CP18" s="1017"/>
      <c r="CQ18" s="1018"/>
      <c r="CR18" s="1016"/>
      <c r="CS18" s="1017"/>
      <c r="CT18" s="1017"/>
      <c r="CU18" s="1017"/>
      <c r="CV18" s="1018"/>
      <c r="CW18" s="1016"/>
      <c r="CX18" s="1017"/>
      <c r="CY18" s="1017"/>
      <c r="CZ18" s="1017"/>
      <c r="DA18" s="1018"/>
      <c r="DB18" s="1016"/>
      <c r="DC18" s="1017"/>
      <c r="DD18" s="1017"/>
      <c r="DE18" s="1017"/>
      <c r="DF18" s="1018"/>
      <c r="DG18" s="1016"/>
      <c r="DH18" s="1017"/>
      <c r="DI18" s="1017"/>
      <c r="DJ18" s="1017"/>
      <c r="DK18" s="1018"/>
      <c r="DL18" s="1016"/>
      <c r="DM18" s="1017"/>
      <c r="DN18" s="1017"/>
      <c r="DO18" s="1017"/>
      <c r="DP18" s="1018"/>
      <c r="DQ18" s="1016"/>
      <c r="DR18" s="1017"/>
      <c r="DS18" s="1017"/>
      <c r="DT18" s="1017"/>
      <c r="DU18" s="1018"/>
      <c r="DV18" s="1019"/>
      <c r="DW18" s="1020"/>
      <c r="DX18" s="1020"/>
      <c r="DY18" s="1020"/>
      <c r="DZ18" s="1021"/>
      <c r="EA18" s="110"/>
    </row>
    <row r="19" spans="1:131" s="111" customFormat="1" ht="26.25" customHeight="1" x14ac:dyDescent="0.15">
      <c r="A19" s="117">
        <v>13</v>
      </c>
      <c r="B19" s="1058"/>
      <c r="C19" s="1059"/>
      <c r="D19" s="1059"/>
      <c r="E19" s="1059"/>
      <c r="F19" s="1059"/>
      <c r="G19" s="1059"/>
      <c r="H19" s="1059"/>
      <c r="I19" s="1059"/>
      <c r="J19" s="1059"/>
      <c r="K19" s="1059"/>
      <c r="L19" s="1059"/>
      <c r="M19" s="1059"/>
      <c r="N19" s="1059"/>
      <c r="O19" s="1059"/>
      <c r="P19" s="1060"/>
      <c r="Q19" s="1070"/>
      <c r="R19" s="1071"/>
      <c r="S19" s="1071"/>
      <c r="T19" s="1071"/>
      <c r="U19" s="1071"/>
      <c r="V19" s="1071"/>
      <c r="W19" s="1071"/>
      <c r="X19" s="1071"/>
      <c r="Y19" s="1071"/>
      <c r="Z19" s="1071"/>
      <c r="AA19" s="1071"/>
      <c r="AB19" s="1071"/>
      <c r="AC19" s="1071"/>
      <c r="AD19" s="1071"/>
      <c r="AE19" s="1072"/>
      <c r="AF19" s="1064"/>
      <c r="AG19" s="1065"/>
      <c r="AH19" s="1065"/>
      <c r="AI19" s="1065"/>
      <c r="AJ19" s="1066"/>
      <c r="AK19" s="1113"/>
      <c r="AL19" s="1114"/>
      <c r="AM19" s="1114"/>
      <c r="AN19" s="1114"/>
      <c r="AO19" s="1114"/>
      <c r="AP19" s="1114"/>
      <c r="AQ19" s="1114"/>
      <c r="AR19" s="1114"/>
      <c r="AS19" s="1114"/>
      <c r="AT19" s="1114"/>
      <c r="AU19" s="1111"/>
      <c r="AV19" s="1111"/>
      <c r="AW19" s="1111"/>
      <c r="AX19" s="1111"/>
      <c r="AY19" s="1112"/>
      <c r="AZ19" s="108"/>
      <c r="BA19" s="108"/>
      <c r="BB19" s="108"/>
      <c r="BC19" s="108"/>
      <c r="BD19" s="108"/>
      <c r="BE19" s="109"/>
      <c r="BF19" s="109"/>
      <c r="BG19" s="109"/>
      <c r="BH19" s="109"/>
      <c r="BI19" s="109"/>
      <c r="BJ19" s="109"/>
      <c r="BK19" s="109"/>
      <c r="BL19" s="109"/>
      <c r="BM19" s="109"/>
      <c r="BN19" s="109"/>
      <c r="BO19" s="109"/>
      <c r="BP19" s="109"/>
      <c r="BQ19" s="118">
        <v>13</v>
      </c>
      <c r="BR19" s="119"/>
      <c r="BS19" s="1041"/>
      <c r="BT19" s="1042"/>
      <c r="BU19" s="1042"/>
      <c r="BV19" s="1042"/>
      <c r="BW19" s="1042"/>
      <c r="BX19" s="1042"/>
      <c r="BY19" s="1042"/>
      <c r="BZ19" s="1042"/>
      <c r="CA19" s="1042"/>
      <c r="CB19" s="1042"/>
      <c r="CC19" s="1042"/>
      <c r="CD19" s="1042"/>
      <c r="CE19" s="1042"/>
      <c r="CF19" s="1042"/>
      <c r="CG19" s="1043"/>
      <c r="CH19" s="1016"/>
      <c r="CI19" s="1017"/>
      <c r="CJ19" s="1017"/>
      <c r="CK19" s="1017"/>
      <c r="CL19" s="1018"/>
      <c r="CM19" s="1016"/>
      <c r="CN19" s="1017"/>
      <c r="CO19" s="1017"/>
      <c r="CP19" s="1017"/>
      <c r="CQ19" s="1018"/>
      <c r="CR19" s="1016"/>
      <c r="CS19" s="1017"/>
      <c r="CT19" s="1017"/>
      <c r="CU19" s="1017"/>
      <c r="CV19" s="1018"/>
      <c r="CW19" s="1016"/>
      <c r="CX19" s="1017"/>
      <c r="CY19" s="1017"/>
      <c r="CZ19" s="1017"/>
      <c r="DA19" s="1018"/>
      <c r="DB19" s="1016"/>
      <c r="DC19" s="1017"/>
      <c r="DD19" s="1017"/>
      <c r="DE19" s="1017"/>
      <c r="DF19" s="1018"/>
      <c r="DG19" s="1016"/>
      <c r="DH19" s="1017"/>
      <c r="DI19" s="1017"/>
      <c r="DJ19" s="1017"/>
      <c r="DK19" s="1018"/>
      <c r="DL19" s="1016"/>
      <c r="DM19" s="1017"/>
      <c r="DN19" s="1017"/>
      <c r="DO19" s="1017"/>
      <c r="DP19" s="1018"/>
      <c r="DQ19" s="1016"/>
      <c r="DR19" s="1017"/>
      <c r="DS19" s="1017"/>
      <c r="DT19" s="1017"/>
      <c r="DU19" s="1018"/>
      <c r="DV19" s="1019"/>
      <c r="DW19" s="1020"/>
      <c r="DX19" s="1020"/>
      <c r="DY19" s="1020"/>
      <c r="DZ19" s="1021"/>
      <c r="EA19" s="110"/>
    </row>
    <row r="20" spans="1:131" s="111" customFormat="1" ht="26.25" customHeight="1" x14ac:dyDescent="0.15">
      <c r="A20" s="117">
        <v>14</v>
      </c>
      <c r="B20" s="1058"/>
      <c r="C20" s="1059"/>
      <c r="D20" s="1059"/>
      <c r="E20" s="1059"/>
      <c r="F20" s="1059"/>
      <c r="G20" s="1059"/>
      <c r="H20" s="1059"/>
      <c r="I20" s="1059"/>
      <c r="J20" s="1059"/>
      <c r="K20" s="1059"/>
      <c r="L20" s="1059"/>
      <c r="M20" s="1059"/>
      <c r="N20" s="1059"/>
      <c r="O20" s="1059"/>
      <c r="P20" s="1060"/>
      <c r="Q20" s="1070"/>
      <c r="R20" s="1071"/>
      <c r="S20" s="1071"/>
      <c r="T20" s="1071"/>
      <c r="U20" s="1071"/>
      <c r="V20" s="1071"/>
      <c r="W20" s="1071"/>
      <c r="X20" s="1071"/>
      <c r="Y20" s="1071"/>
      <c r="Z20" s="1071"/>
      <c r="AA20" s="1071"/>
      <c r="AB20" s="1071"/>
      <c r="AC20" s="1071"/>
      <c r="AD20" s="1071"/>
      <c r="AE20" s="1072"/>
      <c r="AF20" s="1064"/>
      <c r="AG20" s="1065"/>
      <c r="AH20" s="1065"/>
      <c r="AI20" s="1065"/>
      <c r="AJ20" s="1066"/>
      <c r="AK20" s="1113"/>
      <c r="AL20" s="1114"/>
      <c r="AM20" s="1114"/>
      <c r="AN20" s="1114"/>
      <c r="AO20" s="1114"/>
      <c r="AP20" s="1114"/>
      <c r="AQ20" s="1114"/>
      <c r="AR20" s="1114"/>
      <c r="AS20" s="1114"/>
      <c r="AT20" s="1114"/>
      <c r="AU20" s="1111"/>
      <c r="AV20" s="1111"/>
      <c r="AW20" s="1111"/>
      <c r="AX20" s="1111"/>
      <c r="AY20" s="1112"/>
      <c r="AZ20" s="108"/>
      <c r="BA20" s="108"/>
      <c r="BB20" s="108"/>
      <c r="BC20" s="108"/>
      <c r="BD20" s="108"/>
      <c r="BE20" s="109"/>
      <c r="BF20" s="109"/>
      <c r="BG20" s="109"/>
      <c r="BH20" s="109"/>
      <c r="BI20" s="109"/>
      <c r="BJ20" s="109"/>
      <c r="BK20" s="109"/>
      <c r="BL20" s="109"/>
      <c r="BM20" s="109"/>
      <c r="BN20" s="109"/>
      <c r="BO20" s="109"/>
      <c r="BP20" s="109"/>
      <c r="BQ20" s="118">
        <v>14</v>
      </c>
      <c r="BR20" s="119"/>
      <c r="BS20" s="1041"/>
      <c r="BT20" s="1042"/>
      <c r="BU20" s="1042"/>
      <c r="BV20" s="1042"/>
      <c r="BW20" s="1042"/>
      <c r="BX20" s="1042"/>
      <c r="BY20" s="1042"/>
      <c r="BZ20" s="1042"/>
      <c r="CA20" s="1042"/>
      <c r="CB20" s="1042"/>
      <c r="CC20" s="1042"/>
      <c r="CD20" s="1042"/>
      <c r="CE20" s="1042"/>
      <c r="CF20" s="1042"/>
      <c r="CG20" s="1043"/>
      <c r="CH20" s="1016"/>
      <c r="CI20" s="1017"/>
      <c r="CJ20" s="1017"/>
      <c r="CK20" s="1017"/>
      <c r="CL20" s="1018"/>
      <c r="CM20" s="1016"/>
      <c r="CN20" s="1017"/>
      <c r="CO20" s="1017"/>
      <c r="CP20" s="1017"/>
      <c r="CQ20" s="1018"/>
      <c r="CR20" s="1016"/>
      <c r="CS20" s="1017"/>
      <c r="CT20" s="1017"/>
      <c r="CU20" s="1017"/>
      <c r="CV20" s="1018"/>
      <c r="CW20" s="1016"/>
      <c r="CX20" s="1017"/>
      <c r="CY20" s="1017"/>
      <c r="CZ20" s="1017"/>
      <c r="DA20" s="1018"/>
      <c r="DB20" s="1016"/>
      <c r="DC20" s="1017"/>
      <c r="DD20" s="1017"/>
      <c r="DE20" s="1017"/>
      <c r="DF20" s="1018"/>
      <c r="DG20" s="1016"/>
      <c r="DH20" s="1017"/>
      <c r="DI20" s="1017"/>
      <c r="DJ20" s="1017"/>
      <c r="DK20" s="1018"/>
      <c r="DL20" s="1016"/>
      <c r="DM20" s="1017"/>
      <c r="DN20" s="1017"/>
      <c r="DO20" s="1017"/>
      <c r="DP20" s="1018"/>
      <c r="DQ20" s="1016"/>
      <c r="DR20" s="1017"/>
      <c r="DS20" s="1017"/>
      <c r="DT20" s="1017"/>
      <c r="DU20" s="1018"/>
      <c r="DV20" s="1019"/>
      <c r="DW20" s="1020"/>
      <c r="DX20" s="1020"/>
      <c r="DY20" s="1020"/>
      <c r="DZ20" s="1021"/>
      <c r="EA20" s="110"/>
    </row>
    <row r="21" spans="1:131" s="111" customFormat="1" ht="26.25" customHeight="1" thickBot="1" x14ac:dyDescent="0.2">
      <c r="A21" s="117">
        <v>15</v>
      </c>
      <c r="B21" s="1058"/>
      <c r="C21" s="1059"/>
      <c r="D21" s="1059"/>
      <c r="E21" s="1059"/>
      <c r="F21" s="1059"/>
      <c r="G21" s="1059"/>
      <c r="H21" s="1059"/>
      <c r="I21" s="1059"/>
      <c r="J21" s="1059"/>
      <c r="K21" s="1059"/>
      <c r="L21" s="1059"/>
      <c r="M21" s="1059"/>
      <c r="N21" s="1059"/>
      <c r="O21" s="1059"/>
      <c r="P21" s="1060"/>
      <c r="Q21" s="1070"/>
      <c r="R21" s="1071"/>
      <c r="S21" s="1071"/>
      <c r="T21" s="1071"/>
      <c r="U21" s="1071"/>
      <c r="V21" s="1071"/>
      <c r="W21" s="1071"/>
      <c r="X21" s="1071"/>
      <c r="Y21" s="1071"/>
      <c r="Z21" s="1071"/>
      <c r="AA21" s="1071"/>
      <c r="AB21" s="1071"/>
      <c r="AC21" s="1071"/>
      <c r="AD21" s="1071"/>
      <c r="AE21" s="1072"/>
      <c r="AF21" s="1064"/>
      <c r="AG21" s="1065"/>
      <c r="AH21" s="1065"/>
      <c r="AI21" s="1065"/>
      <c r="AJ21" s="1066"/>
      <c r="AK21" s="1113"/>
      <c r="AL21" s="1114"/>
      <c r="AM21" s="1114"/>
      <c r="AN21" s="1114"/>
      <c r="AO21" s="1114"/>
      <c r="AP21" s="1114"/>
      <c r="AQ21" s="1114"/>
      <c r="AR21" s="1114"/>
      <c r="AS21" s="1114"/>
      <c r="AT21" s="1114"/>
      <c r="AU21" s="1111"/>
      <c r="AV21" s="1111"/>
      <c r="AW21" s="1111"/>
      <c r="AX21" s="1111"/>
      <c r="AY21" s="1112"/>
      <c r="AZ21" s="108"/>
      <c r="BA21" s="108"/>
      <c r="BB21" s="108"/>
      <c r="BC21" s="108"/>
      <c r="BD21" s="108"/>
      <c r="BE21" s="109"/>
      <c r="BF21" s="109"/>
      <c r="BG21" s="109"/>
      <c r="BH21" s="109"/>
      <c r="BI21" s="109"/>
      <c r="BJ21" s="109"/>
      <c r="BK21" s="109"/>
      <c r="BL21" s="109"/>
      <c r="BM21" s="109"/>
      <c r="BN21" s="109"/>
      <c r="BO21" s="109"/>
      <c r="BP21" s="109"/>
      <c r="BQ21" s="118">
        <v>15</v>
      </c>
      <c r="BR21" s="119"/>
      <c r="BS21" s="1041"/>
      <c r="BT21" s="1042"/>
      <c r="BU21" s="1042"/>
      <c r="BV21" s="1042"/>
      <c r="BW21" s="1042"/>
      <c r="BX21" s="1042"/>
      <c r="BY21" s="1042"/>
      <c r="BZ21" s="1042"/>
      <c r="CA21" s="1042"/>
      <c r="CB21" s="1042"/>
      <c r="CC21" s="1042"/>
      <c r="CD21" s="1042"/>
      <c r="CE21" s="1042"/>
      <c r="CF21" s="1042"/>
      <c r="CG21" s="1043"/>
      <c r="CH21" s="1016"/>
      <c r="CI21" s="1017"/>
      <c r="CJ21" s="1017"/>
      <c r="CK21" s="1017"/>
      <c r="CL21" s="1018"/>
      <c r="CM21" s="1016"/>
      <c r="CN21" s="1017"/>
      <c r="CO21" s="1017"/>
      <c r="CP21" s="1017"/>
      <c r="CQ21" s="1018"/>
      <c r="CR21" s="1016"/>
      <c r="CS21" s="1017"/>
      <c r="CT21" s="1017"/>
      <c r="CU21" s="1017"/>
      <c r="CV21" s="1018"/>
      <c r="CW21" s="1016"/>
      <c r="CX21" s="1017"/>
      <c r="CY21" s="1017"/>
      <c r="CZ21" s="1017"/>
      <c r="DA21" s="1018"/>
      <c r="DB21" s="1016"/>
      <c r="DC21" s="1017"/>
      <c r="DD21" s="1017"/>
      <c r="DE21" s="1017"/>
      <c r="DF21" s="1018"/>
      <c r="DG21" s="1016"/>
      <c r="DH21" s="1017"/>
      <c r="DI21" s="1017"/>
      <c r="DJ21" s="1017"/>
      <c r="DK21" s="1018"/>
      <c r="DL21" s="1016"/>
      <c r="DM21" s="1017"/>
      <c r="DN21" s="1017"/>
      <c r="DO21" s="1017"/>
      <c r="DP21" s="1018"/>
      <c r="DQ21" s="1016"/>
      <c r="DR21" s="1017"/>
      <c r="DS21" s="1017"/>
      <c r="DT21" s="1017"/>
      <c r="DU21" s="1018"/>
      <c r="DV21" s="1019"/>
      <c r="DW21" s="1020"/>
      <c r="DX21" s="1020"/>
      <c r="DY21" s="1020"/>
      <c r="DZ21" s="1021"/>
      <c r="EA21" s="110"/>
    </row>
    <row r="22" spans="1:131" s="111" customFormat="1" ht="26.25" customHeight="1" x14ac:dyDescent="0.15">
      <c r="A22" s="117">
        <v>16</v>
      </c>
      <c r="B22" s="1058"/>
      <c r="C22" s="1059"/>
      <c r="D22" s="1059"/>
      <c r="E22" s="1059"/>
      <c r="F22" s="1059"/>
      <c r="G22" s="1059"/>
      <c r="H22" s="1059"/>
      <c r="I22" s="1059"/>
      <c r="J22" s="1059"/>
      <c r="K22" s="1059"/>
      <c r="L22" s="1059"/>
      <c r="M22" s="1059"/>
      <c r="N22" s="1059"/>
      <c r="O22" s="1059"/>
      <c r="P22" s="1060"/>
      <c r="Q22" s="1108"/>
      <c r="R22" s="1109"/>
      <c r="S22" s="1109"/>
      <c r="T22" s="1109"/>
      <c r="U22" s="1109"/>
      <c r="V22" s="1109"/>
      <c r="W22" s="1109"/>
      <c r="X22" s="1109"/>
      <c r="Y22" s="1109"/>
      <c r="Z22" s="1109"/>
      <c r="AA22" s="1109"/>
      <c r="AB22" s="1109"/>
      <c r="AC22" s="1109"/>
      <c r="AD22" s="1109"/>
      <c r="AE22" s="1110"/>
      <c r="AF22" s="1064"/>
      <c r="AG22" s="1065"/>
      <c r="AH22" s="1065"/>
      <c r="AI22" s="1065"/>
      <c r="AJ22" s="1066"/>
      <c r="AK22" s="1104"/>
      <c r="AL22" s="1105"/>
      <c r="AM22" s="1105"/>
      <c r="AN22" s="1105"/>
      <c r="AO22" s="1105"/>
      <c r="AP22" s="1105"/>
      <c r="AQ22" s="1105"/>
      <c r="AR22" s="1105"/>
      <c r="AS22" s="1105"/>
      <c r="AT22" s="1105"/>
      <c r="AU22" s="1106"/>
      <c r="AV22" s="1106"/>
      <c r="AW22" s="1106"/>
      <c r="AX22" s="1106"/>
      <c r="AY22" s="1107"/>
      <c r="AZ22" s="1056" t="s">
        <v>321</v>
      </c>
      <c r="BA22" s="1056"/>
      <c r="BB22" s="1056"/>
      <c r="BC22" s="1056"/>
      <c r="BD22" s="1057"/>
      <c r="BE22" s="109"/>
      <c r="BF22" s="109"/>
      <c r="BG22" s="109"/>
      <c r="BH22" s="109"/>
      <c r="BI22" s="109"/>
      <c r="BJ22" s="109"/>
      <c r="BK22" s="109"/>
      <c r="BL22" s="109"/>
      <c r="BM22" s="109"/>
      <c r="BN22" s="109"/>
      <c r="BO22" s="109"/>
      <c r="BP22" s="109"/>
      <c r="BQ22" s="118">
        <v>16</v>
      </c>
      <c r="BR22" s="119"/>
      <c r="BS22" s="1041"/>
      <c r="BT22" s="1042"/>
      <c r="BU22" s="1042"/>
      <c r="BV22" s="1042"/>
      <c r="BW22" s="1042"/>
      <c r="BX22" s="1042"/>
      <c r="BY22" s="1042"/>
      <c r="BZ22" s="1042"/>
      <c r="CA22" s="1042"/>
      <c r="CB22" s="1042"/>
      <c r="CC22" s="1042"/>
      <c r="CD22" s="1042"/>
      <c r="CE22" s="1042"/>
      <c r="CF22" s="1042"/>
      <c r="CG22" s="1043"/>
      <c r="CH22" s="1016"/>
      <c r="CI22" s="1017"/>
      <c r="CJ22" s="1017"/>
      <c r="CK22" s="1017"/>
      <c r="CL22" s="1018"/>
      <c r="CM22" s="1016"/>
      <c r="CN22" s="1017"/>
      <c r="CO22" s="1017"/>
      <c r="CP22" s="1017"/>
      <c r="CQ22" s="1018"/>
      <c r="CR22" s="1016"/>
      <c r="CS22" s="1017"/>
      <c r="CT22" s="1017"/>
      <c r="CU22" s="1017"/>
      <c r="CV22" s="1018"/>
      <c r="CW22" s="1016"/>
      <c r="CX22" s="1017"/>
      <c r="CY22" s="1017"/>
      <c r="CZ22" s="1017"/>
      <c r="DA22" s="1018"/>
      <c r="DB22" s="1016"/>
      <c r="DC22" s="1017"/>
      <c r="DD22" s="1017"/>
      <c r="DE22" s="1017"/>
      <c r="DF22" s="1018"/>
      <c r="DG22" s="1016"/>
      <c r="DH22" s="1017"/>
      <c r="DI22" s="1017"/>
      <c r="DJ22" s="1017"/>
      <c r="DK22" s="1018"/>
      <c r="DL22" s="1016"/>
      <c r="DM22" s="1017"/>
      <c r="DN22" s="1017"/>
      <c r="DO22" s="1017"/>
      <c r="DP22" s="1018"/>
      <c r="DQ22" s="1016"/>
      <c r="DR22" s="1017"/>
      <c r="DS22" s="1017"/>
      <c r="DT22" s="1017"/>
      <c r="DU22" s="1018"/>
      <c r="DV22" s="1019"/>
      <c r="DW22" s="1020"/>
      <c r="DX22" s="1020"/>
      <c r="DY22" s="1020"/>
      <c r="DZ22" s="1021"/>
      <c r="EA22" s="110"/>
    </row>
    <row r="23" spans="1:131" s="111" customFormat="1" ht="26.25" customHeight="1" thickBot="1" x14ac:dyDescent="0.2">
      <c r="A23" s="120" t="s">
        <v>322</v>
      </c>
      <c r="B23" s="971" t="s">
        <v>323</v>
      </c>
      <c r="C23" s="972"/>
      <c r="D23" s="972"/>
      <c r="E23" s="972"/>
      <c r="F23" s="972"/>
      <c r="G23" s="972"/>
      <c r="H23" s="972"/>
      <c r="I23" s="972"/>
      <c r="J23" s="972"/>
      <c r="K23" s="972"/>
      <c r="L23" s="972"/>
      <c r="M23" s="972"/>
      <c r="N23" s="972"/>
      <c r="O23" s="972"/>
      <c r="P23" s="973"/>
      <c r="Q23" s="1095">
        <v>6197</v>
      </c>
      <c r="R23" s="1096"/>
      <c r="S23" s="1096"/>
      <c r="T23" s="1096"/>
      <c r="U23" s="1096"/>
      <c r="V23" s="1096">
        <v>5883</v>
      </c>
      <c r="W23" s="1096"/>
      <c r="X23" s="1096"/>
      <c r="Y23" s="1096"/>
      <c r="Z23" s="1096"/>
      <c r="AA23" s="1096">
        <v>313</v>
      </c>
      <c r="AB23" s="1096"/>
      <c r="AC23" s="1096"/>
      <c r="AD23" s="1096"/>
      <c r="AE23" s="1097"/>
      <c r="AF23" s="1098">
        <v>313</v>
      </c>
      <c r="AG23" s="1096"/>
      <c r="AH23" s="1096"/>
      <c r="AI23" s="1096"/>
      <c r="AJ23" s="1099"/>
      <c r="AK23" s="1100"/>
      <c r="AL23" s="1101"/>
      <c r="AM23" s="1101"/>
      <c r="AN23" s="1101"/>
      <c r="AO23" s="1101"/>
      <c r="AP23" s="1096">
        <v>6866</v>
      </c>
      <c r="AQ23" s="1096"/>
      <c r="AR23" s="1096"/>
      <c r="AS23" s="1096"/>
      <c r="AT23" s="1096"/>
      <c r="AU23" s="1102"/>
      <c r="AV23" s="1102"/>
      <c r="AW23" s="1102"/>
      <c r="AX23" s="1102"/>
      <c r="AY23" s="1103"/>
      <c r="AZ23" s="1092" t="s">
        <v>65</v>
      </c>
      <c r="BA23" s="1093"/>
      <c r="BB23" s="1093"/>
      <c r="BC23" s="1093"/>
      <c r="BD23" s="1094"/>
      <c r="BE23" s="109"/>
      <c r="BF23" s="109"/>
      <c r="BG23" s="109"/>
      <c r="BH23" s="109"/>
      <c r="BI23" s="109"/>
      <c r="BJ23" s="109"/>
      <c r="BK23" s="109"/>
      <c r="BL23" s="109"/>
      <c r="BM23" s="109"/>
      <c r="BN23" s="109"/>
      <c r="BO23" s="109"/>
      <c r="BP23" s="109"/>
      <c r="BQ23" s="118">
        <v>17</v>
      </c>
      <c r="BR23" s="119"/>
      <c r="BS23" s="1041"/>
      <c r="BT23" s="1042"/>
      <c r="BU23" s="1042"/>
      <c r="BV23" s="1042"/>
      <c r="BW23" s="1042"/>
      <c r="BX23" s="1042"/>
      <c r="BY23" s="1042"/>
      <c r="BZ23" s="1042"/>
      <c r="CA23" s="1042"/>
      <c r="CB23" s="1042"/>
      <c r="CC23" s="1042"/>
      <c r="CD23" s="1042"/>
      <c r="CE23" s="1042"/>
      <c r="CF23" s="1042"/>
      <c r="CG23" s="1043"/>
      <c r="CH23" s="1016"/>
      <c r="CI23" s="1017"/>
      <c r="CJ23" s="1017"/>
      <c r="CK23" s="1017"/>
      <c r="CL23" s="1018"/>
      <c r="CM23" s="1016"/>
      <c r="CN23" s="1017"/>
      <c r="CO23" s="1017"/>
      <c r="CP23" s="1017"/>
      <c r="CQ23" s="1018"/>
      <c r="CR23" s="1016"/>
      <c r="CS23" s="1017"/>
      <c r="CT23" s="1017"/>
      <c r="CU23" s="1017"/>
      <c r="CV23" s="1018"/>
      <c r="CW23" s="1016"/>
      <c r="CX23" s="1017"/>
      <c r="CY23" s="1017"/>
      <c r="CZ23" s="1017"/>
      <c r="DA23" s="1018"/>
      <c r="DB23" s="1016"/>
      <c r="DC23" s="1017"/>
      <c r="DD23" s="1017"/>
      <c r="DE23" s="1017"/>
      <c r="DF23" s="1018"/>
      <c r="DG23" s="1016"/>
      <c r="DH23" s="1017"/>
      <c r="DI23" s="1017"/>
      <c r="DJ23" s="1017"/>
      <c r="DK23" s="1018"/>
      <c r="DL23" s="1016"/>
      <c r="DM23" s="1017"/>
      <c r="DN23" s="1017"/>
      <c r="DO23" s="1017"/>
      <c r="DP23" s="1018"/>
      <c r="DQ23" s="1016"/>
      <c r="DR23" s="1017"/>
      <c r="DS23" s="1017"/>
      <c r="DT23" s="1017"/>
      <c r="DU23" s="1018"/>
      <c r="DV23" s="1019"/>
      <c r="DW23" s="1020"/>
      <c r="DX23" s="1020"/>
      <c r="DY23" s="1020"/>
      <c r="DZ23" s="1021"/>
      <c r="EA23" s="110"/>
    </row>
    <row r="24" spans="1:131" s="111" customFormat="1" ht="26.25" customHeight="1" x14ac:dyDescent="0.15">
      <c r="A24" s="1091" t="s">
        <v>324</v>
      </c>
      <c r="B24" s="1091"/>
      <c r="C24" s="1091"/>
      <c r="D24" s="1091"/>
      <c r="E24" s="1091"/>
      <c r="F24" s="1091"/>
      <c r="G24" s="1091"/>
      <c r="H24" s="1091"/>
      <c r="I24" s="1091"/>
      <c r="J24" s="1091"/>
      <c r="K24" s="1091"/>
      <c r="L24" s="1091"/>
      <c r="M24" s="1091"/>
      <c r="N24" s="1091"/>
      <c r="O24" s="1091"/>
      <c r="P24" s="1091"/>
      <c r="Q24" s="1091"/>
      <c r="R24" s="1091"/>
      <c r="S24" s="1091"/>
      <c r="T24" s="1091"/>
      <c r="U24" s="1091"/>
      <c r="V24" s="1091"/>
      <c r="W24" s="1091"/>
      <c r="X24" s="1091"/>
      <c r="Y24" s="1091"/>
      <c r="Z24" s="1091"/>
      <c r="AA24" s="1091"/>
      <c r="AB24" s="1091"/>
      <c r="AC24" s="1091"/>
      <c r="AD24" s="1091"/>
      <c r="AE24" s="1091"/>
      <c r="AF24" s="1091"/>
      <c r="AG24" s="1091"/>
      <c r="AH24" s="1091"/>
      <c r="AI24" s="1091"/>
      <c r="AJ24" s="1091"/>
      <c r="AK24" s="1091"/>
      <c r="AL24" s="1091"/>
      <c r="AM24" s="1091"/>
      <c r="AN24" s="1091"/>
      <c r="AO24" s="1091"/>
      <c r="AP24" s="1091"/>
      <c r="AQ24" s="1091"/>
      <c r="AR24" s="1091"/>
      <c r="AS24" s="1091"/>
      <c r="AT24" s="1091"/>
      <c r="AU24" s="1091"/>
      <c r="AV24" s="1091"/>
      <c r="AW24" s="1091"/>
      <c r="AX24" s="1091"/>
      <c r="AY24" s="1091"/>
      <c r="AZ24" s="108"/>
      <c r="BA24" s="108"/>
      <c r="BB24" s="108"/>
      <c r="BC24" s="108"/>
      <c r="BD24" s="108"/>
      <c r="BE24" s="109"/>
      <c r="BF24" s="109"/>
      <c r="BG24" s="109"/>
      <c r="BH24" s="109"/>
      <c r="BI24" s="109"/>
      <c r="BJ24" s="109"/>
      <c r="BK24" s="109"/>
      <c r="BL24" s="109"/>
      <c r="BM24" s="109"/>
      <c r="BN24" s="109"/>
      <c r="BO24" s="109"/>
      <c r="BP24" s="109"/>
      <c r="BQ24" s="118">
        <v>18</v>
      </c>
      <c r="BR24" s="119"/>
      <c r="BS24" s="1041"/>
      <c r="BT24" s="1042"/>
      <c r="BU24" s="1042"/>
      <c r="BV24" s="1042"/>
      <c r="BW24" s="1042"/>
      <c r="BX24" s="1042"/>
      <c r="BY24" s="1042"/>
      <c r="BZ24" s="1042"/>
      <c r="CA24" s="1042"/>
      <c r="CB24" s="1042"/>
      <c r="CC24" s="1042"/>
      <c r="CD24" s="1042"/>
      <c r="CE24" s="1042"/>
      <c r="CF24" s="1042"/>
      <c r="CG24" s="1043"/>
      <c r="CH24" s="1016"/>
      <c r="CI24" s="1017"/>
      <c r="CJ24" s="1017"/>
      <c r="CK24" s="1017"/>
      <c r="CL24" s="1018"/>
      <c r="CM24" s="1016"/>
      <c r="CN24" s="1017"/>
      <c r="CO24" s="1017"/>
      <c r="CP24" s="1017"/>
      <c r="CQ24" s="1018"/>
      <c r="CR24" s="1016"/>
      <c r="CS24" s="1017"/>
      <c r="CT24" s="1017"/>
      <c r="CU24" s="1017"/>
      <c r="CV24" s="1018"/>
      <c r="CW24" s="1016"/>
      <c r="CX24" s="1017"/>
      <c r="CY24" s="1017"/>
      <c r="CZ24" s="1017"/>
      <c r="DA24" s="1018"/>
      <c r="DB24" s="1016"/>
      <c r="DC24" s="1017"/>
      <c r="DD24" s="1017"/>
      <c r="DE24" s="1017"/>
      <c r="DF24" s="1018"/>
      <c r="DG24" s="1016"/>
      <c r="DH24" s="1017"/>
      <c r="DI24" s="1017"/>
      <c r="DJ24" s="1017"/>
      <c r="DK24" s="1018"/>
      <c r="DL24" s="1016"/>
      <c r="DM24" s="1017"/>
      <c r="DN24" s="1017"/>
      <c r="DO24" s="1017"/>
      <c r="DP24" s="1018"/>
      <c r="DQ24" s="1016"/>
      <c r="DR24" s="1017"/>
      <c r="DS24" s="1017"/>
      <c r="DT24" s="1017"/>
      <c r="DU24" s="1018"/>
      <c r="DV24" s="1019"/>
      <c r="DW24" s="1020"/>
      <c r="DX24" s="1020"/>
      <c r="DY24" s="1020"/>
      <c r="DZ24" s="1021"/>
      <c r="EA24" s="110"/>
    </row>
    <row r="25" spans="1:131" s="103" customFormat="1" ht="26.25" customHeight="1" thickBot="1" x14ac:dyDescent="0.2">
      <c r="A25" s="1090" t="s">
        <v>325</v>
      </c>
      <c r="B25" s="1090"/>
      <c r="C25" s="1090"/>
      <c r="D25" s="1090"/>
      <c r="E25" s="1090"/>
      <c r="F25" s="1090"/>
      <c r="G25" s="1090"/>
      <c r="H25" s="1090"/>
      <c r="I25" s="1090"/>
      <c r="J25" s="1090"/>
      <c r="K25" s="1090"/>
      <c r="L25" s="1090"/>
      <c r="M25" s="1090"/>
      <c r="N25" s="1090"/>
      <c r="O25" s="1090"/>
      <c r="P25" s="1090"/>
      <c r="Q25" s="1090"/>
      <c r="R25" s="1090"/>
      <c r="S25" s="1090"/>
      <c r="T25" s="1090"/>
      <c r="U25" s="1090"/>
      <c r="V25" s="1090"/>
      <c r="W25" s="1090"/>
      <c r="X25" s="1090"/>
      <c r="Y25" s="1090"/>
      <c r="Z25" s="1090"/>
      <c r="AA25" s="1090"/>
      <c r="AB25" s="1090"/>
      <c r="AC25" s="1090"/>
      <c r="AD25" s="1090"/>
      <c r="AE25" s="1090"/>
      <c r="AF25" s="1090"/>
      <c r="AG25" s="1090"/>
      <c r="AH25" s="1090"/>
      <c r="AI25" s="1090"/>
      <c r="AJ25" s="1090"/>
      <c r="AK25" s="1090"/>
      <c r="AL25" s="1090"/>
      <c r="AM25" s="1090"/>
      <c r="AN25" s="1090"/>
      <c r="AO25" s="1090"/>
      <c r="AP25" s="1090"/>
      <c r="AQ25" s="1090"/>
      <c r="AR25" s="1090"/>
      <c r="AS25" s="1090"/>
      <c r="AT25" s="1090"/>
      <c r="AU25" s="1090"/>
      <c r="AV25" s="1090"/>
      <c r="AW25" s="1090"/>
      <c r="AX25" s="1090"/>
      <c r="AY25" s="1090"/>
      <c r="AZ25" s="1090"/>
      <c r="BA25" s="1090"/>
      <c r="BB25" s="1090"/>
      <c r="BC25" s="1090"/>
      <c r="BD25" s="1090"/>
      <c r="BE25" s="1090"/>
      <c r="BF25" s="1090"/>
      <c r="BG25" s="1090"/>
      <c r="BH25" s="1090"/>
      <c r="BI25" s="1090"/>
      <c r="BJ25" s="108"/>
      <c r="BK25" s="108"/>
      <c r="BL25" s="108"/>
      <c r="BM25" s="108"/>
      <c r="BN25" s="108"/>
      <c r="BO25" s="121"/>
      <c r="BP25" s="121"/>
      <c r="BQ25" s="118">
        <v>19</v>
      </c>
      <c r="BR25" s="119"/>
      <c r="BS25" s="1041"/>
      <c r="BT25" s="1042"/>
      <c r="BU25" s="1042"/>
      <c r="BV25" s="1042"/>
      <c r="BW25" s="1042"/>
      <c r="BX25" s="1042"/>
      <c r="BY25" s="1042"/>
      <c r="BZ25" s="1042"/>
      <c r="CA25" s="1042"/>
      <c r="CB25" s="1042"/>
      <c r="CC25" s="1042"/>
      <c r="CD25" s="1042"/>
      <c r="CE25" s="1042"/>
      <c r="CF25" s="1042"/>
      <c r="CG25" s="1043"/>
      <c r="CH25" s="1016"/>
      <c r="CI25" s="1017"/>
      <c r="CJ25" s="1017"/>
      <c r="CK25" s="1017"/>
      <c r="CL25" s="1018"/>
      <c r="CM25" s="1016"/>
      <c r="CN25" s="1017"/>
      <c r="CO25" s="1017"/>
      <c r="CP25" s="1017"/>
      <c r="CQ25" s="1018"/>
      <c r="CR25" s="1016"/>
      <c r="CS25" s="1017"/>
      <c r="CT25" s="1017"/>
      <c r="CU25" s="1017"/>
      <c r="CV25" s="1018"/>
      <c r="CW25" s="1016"/>
      <c r="CX25" s="1017"/>
      <c r="CY25" s="1017"/>
      <c r="CZ25" s="1017"/>
      <c r="DA25" s="1018"/>
      <c r="DB25" s="1016"/>
      <c r="DC25" s="1017"/>
      <c r="DD25" s="1017"/>
      <c r="DE25" s="1017"/>
      <c r="DF25" s="1018"/>
      <c r="DG25" s="1016"/>
      <c r="DH25" s="1017"/>
      <c r="DI25" s="1017"/>
      <c r="DJ25" s="1017"/>
      <c r="DK25" s="1018"/>
      <c r="DL25" s="1016"/>
      <c r="DM25" s="1017"/>
      <c r="DN25" s="1017"/>
      <c r="DO25" s="1017"/>
      <c r="DP25" s="1018"/>
      <c r="DQ25" s="1016"/>
      <c r="DR25" s="1017"/>
      <c r="DS25" s="1017"/>
      <c r="DT25" s="1017"/>
      <c r="DU25" s="1018"/>
      <c r="DV25" s="1019"/>
      <c r="DW25" s="1020"/>
      <c r="DX25" s="1020"/>
      <c r="DY25" s="1020"/>
      <c r="DZ25" s="1021"/>
      <c r="EA25" s="102"/>
    </row>
    <row r="26" spans="1:131" s="103" customFormat="1" ht="26.25" customHeight="1" x14ac:dyDescent="0.15">
      <c r="A26" s="1022" t="s">
        <v>301</v>
      </c>
      <c r="B26" s="1023"/>
      <c r="C26" s="1023"/>
      <c r="D26" s="1023"/>
      <c r="E26" s="1023"/>
      <c r="F26" s="1023"/>
      <c r="G26" s="1023"/>
      <c r="H26" s="1023"/>
      <c r="I26" s="1023"/>
      <c r="J26" s="1023"/>
      <c r="K26" s="1023"/>
      <c r="L26" s="1023"/>
      <c r="M26" s="1023"/>
      <c r="N26" s="1023"/>
      <c r="O26" s="1023"/>
      <c r="P26" s="1024"/>
      <c r="Q26" s="1028" t="s">
        <v>326</v>
      </c>
      <c r="R26" s="1029"/>
      <c r="S26" s="1029"/>
      <c r="T26" s="1029"/>
      <c r="U26" s="1030"/>
      <c r="V26" s="1028" t="s">
        <v>327</v>
      </c>
      <c r="W26" s="1029"/>
      <c r="X26" s="1029"/>
      <c r="Y26" s="1029"/>
      <c r="Z26" s="1030"/>
      <c r="AA26" s="1028" t="s">
        <v>328</v>
      </c>
      <c r="AB26" s="1029"/>
      <c r="AC26" s="1029"/>
      <c r="AD26" s="1029"/>
      <c r="AE26" s="1029"/>
      <c r="AF26" s="1086" t="s">
        <v>329</v>
      </c>
      <c r="AG26" s="1035"/>
      <c r="AH26" s="1035"/>
      <c r="AI26" s="1035"/>
      <c r="AJ26" s="1087"/>
      <c r="AK26" s="1029" t="s">
        <v>330</v>
      </c>
      <c r="AL26" s="1029"/>
      <c r="AM26" s="1029"/>
      <c r="AN26" s="1029"/>
      <c r="AO26" s="1030"/>
      <c r="AP26" s="1028" t="s">
        <v>331</v>
      </c>
      <c r="AQ26" s="1029"/>
      <c r="AR26" s="1029"/>
      <c r="AS26" s="1029"/>
      <c r="AT26" s="1030"/>
      <c r="AU26" s="1028" t="s">
        <v>332</v>
      </c>
      <c r="AV26" s="1029"/>
      <c r="AW26" s="1029"/>
      <c r="AX26" s="1029"/>
      <c r="AY26" s="1030"/>
      <c r="AZ26" s="1028" t="s">
        <v>333</v>
      </c>
      <c r="BA26" s="1029"/>
      <c r="BB26" s="1029"/>
      <c r="BC26" s="1029"/>
      <c r="BD26" s="1030"/>
      <c r="BE26" s="1028" t="s">
        <v>308</v>
      </c>
      <c r="BF26" s="1029"/>
      <c r="BG26" s="1029"/>
      <c r="BH26" s="1029"/>
      <c r="BI26" s="1044"/>
      <c r="BJ26" s="108"/>
      <c r="BK26" s="108"/>
      <c r="BL26" s="108"/>
      <c r="BM26" s="108"/>
      <c r="BN26" s="108"/>
      <c r="BO26" s="121"/>
      <c r="BP26" s="121"/>
      <c r="BQ26" s="118">
        <v>20</v>
      </c>
      <c r="BR26" s="119"/>
      <c r="BS26" s="1041"/>
      <c r="BT26" s="1042"/>
      <c r="BU26" s="1042"/>
      <c r="BV26" s="1042"/>
      <c r="BW26" s="1042"/>
      <c r="BX26" s="1042"/>
      <c r="BY26" s="1042"/>
      <c r="BZ26" s="1042"/>
      <c r="CA26" s="1042"/>
      <c r="CB26" s="1042"/>
      <c r="CC26" s="1042"/>
      <c r="CD26" s="1042"/>
      <c r="CE26" s="1042"/>
      <c r="CF26" s="1042"/>
      <c r="CG26" s="1043"/>
      <c r="CH26" s="1016"/>
      <c r="CI26" s="1017"/>
      <c r="CJ26" s="1017"/>
      <c r="CK26" s="1017"/>
      <c r="CL26" s="1018"/>
      <c r="CM26" s="1016"/>
      <c r="CN26" s="1017"/>
      <c r="CO26" s="1017"/>
      <c r="CP26" s="1017"/>
      <c r="CQ26" s="1018"/>
      <c r="CR26" s="1016"/>
      <c r="CS26" s="1017"/>
      <c r="CT26" s="1017"/>
      <c r="CU26" s="1017"/>
      <c r="CV26" s="1018"/>
      <c r="CW26" s="1016"/>
      <c r="CX26" s="1017"/>
      <c r="CY26" s="1017"/>
      <c r="CZ26" s="1017"/>
      <c r="DA26" s="1018"/>
      <c r="DB26" s="1016"/>
      <c r="DC26" s="1017"/>
      <c r="DD26" s="1017"/>
      <c r="DE26" s="1017"/>
      <c r="DF26" s="1018"/>
      <c r="DG26" s="1016"/>
      <c r="DH26" s="1017"/>
      <c r="DI26" s="1017"/>
      <c r="DJ26" s="1017"/>
      <c r="DK26" s="1018"/>
      <c r="DL26" s="1016"/>
      <c r="DM26" s="1017"/>
      <c r="DN26" s="1017"/>
      <c r="DO26" s="1017"/>
      <c r="DP26" s="1018"/>
      <c r="DQ26" s="1016"/>
      <c r="DR26" s="1017"/>
      <c r="DS26" s="1017"/>
      <c r="DT26" s="1017"/>
      <c r="DU26" s="1018"/>
      <c r="DV26" s="1019"/>
      <c r="DW26" s="1020"/>
      <c r="DX26" s="1020"/>
      <c r="DY26" s="1020"/>
      <c r="DZ26" s="1021"/>
      <c r="EA26" s="102"/>
    </row>
    <row r="27" spans="1:131" s="103" customFormat="1" ht="26.25" customHeight="1" thickBot="1" x14ac:dyDescent="0.2">
      <c r="A27" s="1025"/>
      <c r="B27" s="1026"/>
      <c r="C27" s="1026"/>
      <c r="D27" s="1026"/>
      <c r="E27" s="1026"/>
      <c r="F27" s="1026"/>
      <c r="G27" s="1026"/>
      <c r="H27" s="1026"/>
      <c r="I27" s="1026"/>
      <c r="J27" s="1026"/>
      <c r="K27" s="1026"/>
      <c r="L27" s="1026"/>
      <c r="M27" s="1026"/>
      <c r="N27" s="1026"/>
      <c r="O27" s="1026"/>
      <c r="P27" s="1027"/>
      <c r="Q27" s="1031"/>
      <c r="R27" s="1032"/>
      <c r="S27" s="1032"/>
      <c r="T27" s="1032"/>
      <c r="U27" s="1033"/>
      <c r="V27" s="1031"/>
      <c r="W27" s="1032"/>
      <c r="X27" s="1032"/>
      <c r="Y27" s="1032"/>
      <c r="Z27" s="1033"/>
      <c r="AA27" s="1031"/>
      <c r="AB27" s="1032"/>
      <c r="AC27" s="1032"/>
      <c r="AD27" s="1032"/>
      <c r="AE27" s="1032"/>
      <c r="AF27" s="1088"/>
      <c r="AG27" s="1038"/>
      <c r="AH27" s="1038"/>
      <c r="AI27" s="1038"/>
      <c r="AJ27" s="1089"/>
      <c r="AK27" s="1032"/>
      <c r="AL27" s="1032"/>
      <c r="AM27" s="1032"/>
      <c r="AN27" s="1032"/>
      <c r="AO27" s="1033"/>
      <c r="AP27" s="1031"/>
      <c r="AQ27" s="1032"/>
      <c r="AR27" s="1032"/>
      <c r="AS27" s="1032"/>
      <c r="AT27" s="1033"/>
      <c r="AU27" s="1031"/>
      <c r="AV27" s="1032"/>
      <c r="AW27" s="1032"/>
      <c r="AX27" s="1032"/>
      <c r="AY27" s="1033"/>
      <c r="AZ27" s="1031"/>
      <c r="BA27" s="1032"/>
      <c r="BB27" s="1032"/>
      <c r="BC27" s="1032"/>
      <c r="BD27" s="1033"/>
      <c r="BE27" s="1031"/>
      <c r="BF27" s="1032"/>
      <c r="BG27" s="1032"/>
      <c r="BH27" s="1032"/>
      <c r="BI27" s="1045"/>
      <c r="BJ27" s="108"/>
      <c r="BK27" s="108"/>
      <c r="BL27" s="108"/>
      <c r="BM27" s="108"/>
      <c r="BN27" s="108"/>
      <c r="BO27" s="121"/>
      <c r="BP27" s="121"/>
      <c r="BQ27" s="118">
        <v>21</v>
      </c>
      <c r="BR27" s="119"/>
      <c r="BS27" s="1041"/>
      <c r="BT27" s="1042"/>
      <c r="BU27" s="1042"/>
      <c r="BV27" s="1042"/>
      <c r="BW27" s="1042"/>
      <c r="BX27" s="1042"/>
      <c r="BY27" s="1042"/>
      <c r="BZ27" s="1042"/>
      <c r="CA27" s="1042"/>
      <c r="CB27" s="1042"/>
      <c r="CC27" s="1042"/>
      <c r="CD27" s="1042"/>
      <c r="CE27" s="1042"/>
      <c r="CF27" s="1042"/>
      <c r="CG27" s="1043"/>
      <c r="CH27" s="1016"/>
      <c r="CI27" s="1017"/>
      <c r="CJ27" s="1017"/>
      <c r="CK27" s="1017"/>
      <c r="CL27" s="1018"/>
      <c r="CM27" s="1016"/>
      <c r="CN27" s="1017"/>
      <c r="CO27" s="1017"/>
      <c r="CP27" s="1017"/>
      <c r="CQ27" s="1018"/>
      <c r="CR27" s="1016"/>
      <c r="CS27" s="1017"/>
      <c r="CT27" s="1017"/>
      <c r="CU27" s="1017"/>
      <c r="CV27" s="1018"/>
      <c r="CW27" s="1016"/>
      <c r="CX27" s="1017"/>
      <c r="CY27" s="1017"/>
      <c r="CZ27" s="1017"/>
      <c r="DA27" s="1018"/>
      <c r="DB27" s="1016"/>
      <c r="DC27" s="1017"/>
      <c r="DD27" s="1017"/>
      <c r="DE27" s="1017"/>
      <c r="DF27" s="1018"/>
      <c r="DG27" s="1016"/>
      <c r="DH27" s="1017"/>
      <c r="DI27" s="1017"/>
      <c r="DJ27" s="1017"/>
      <c r="DK27" s="1018"/>
      <c r="DL27" s="1016"/>
      <c r="DM27" s="1017"/>
      <c r="DN27" s="1017"/>
      <c r="DO27" s="1017"/>
      <c r="DP27" s="1018"/>
      <c r="DQ27" s="1016"/>
      <c r="DR27" s="1017"/>
      <c r="DS27" s="1017"/>
      <c r="DT27" s="1017"/>
      <c r="DU27" s="1018"/>
      <c r="DV27" s="1019"/>
      <c r="DW27" s="1020"/>
      <c r="DX27" s="1020"/>
      <c r="DY27" s="1020"/>
      <c r="DZ27" s="1021"/>
      <c r="EA27" s="102"/>
    </row>
    <row r="28" spans="1:131" s="103" customFormat="1" ht="26.25" customHeight="1" thickTop="1" x14ac:dyDescent="0.15">
      <c r="A28" s="122">
        <v>1</v>
      </c>
      <c r="B28" s="1077" t="s">
        <v>334</v>
      </c>
      <c r="C28" s="1078"/>
      <c r="D28" s="1078"/>
      <c r="E28" s="1078"/>
      <c r="F28" s="1078"/>
      <c r="G28" s="1078"/>
      <c r="H28" s="1078"/>
      <c r="I28" s="1078"/>
      <c r="J28" s="1078"/>
      <c r="K28" s="1078"/>
      <c r="L28" s="1078"/>
      <c r="M28" s="1078"/>
      <c r="N28" s="1078"/>
      <c r="O28" s="1078"/>
      <c r="P28" s="1079"/>
      <c r="Q28" s="1080">
        <v>1942</v>
      </c>
      <c r="R28" s="1081"/>
      <c r="S28" s="1081"/>
      <c r="T28" s="1081"/>
      <c r="U28" s="1081"/>
      <c r="V28" s="1081">
        <v>1828</v>
      </c>
      <c r="W28" s="1081"/>
      <c r="X28" s="1081"/>
      <c r="Y28" s="1081"/>
      <c r="Z28" s="1081"/>
      <c r="AA28" s="1081">
        <v>114</v>
      </c>
      <c r="AB28" s="1081"/>
      <c r="AC28" s="1081"/>
      <c r="AD28" s="1081"/>
      <c r="AE28" s="1082"/>
      <c r="AF28" s="1083">
        <v>114</v>
      </c>
      <c r="AG28" s="1081"/>
      <c r="AH28" s="1081"/>
      <c r="AI28" s="1081"/>
      <c r="AJ28" s="1084"/>
      <c r="AK28" s="1085">
        <v>156</v>
      </c>
      <c r="AL28" s="1073"/>
      <c r="AM28" s="1073"/>
      <c r="AN28" s="1073"/>
      <c r="AO28" s="1073"/>
      <c r="AP28" s="1073" t="s">
        <v>320</v>
      </c>
      <c r="AQ28" s="1073"/>
      <c r="AR28" s="1073"/>
      <c r="AS28" s="1073"/>
      <c r="AT28" s="1073"/>
      <c r="AU28" s="1073" t="s">
        <v>320</v>
      </c>
      <c r="AV28" s="1073"/>
      <c r="AW28" s="1073"/>
      <c r="AX28" s="1073"/>
      <c r="AY28" s="1073"/>
      <c r="AZ28" s="1074" t="s">
        <v>320</v>
      </c>
      <c r="BA28" s="1074"/>
      <c r="BB28" s="1074"/>
      <c r="BC28" s="1074"/>
      <c r="BD28" s="1074"/>
      <c r="BE28" s="1075"/>
      <c r="BF28" s="1075"/>
      <c r="BG28" s="1075"/>
      <c r="BH28" s="1075"/>
      <c r="BI28" s="1076"/>
      <c r="BJ28" s="108"/>
      <c r="BK28" s="108"/>
      <c r="BL28" s="108"/>
      <c r="BM28" s="108"/>
      <c r="BN28" s="108"/>
      <c r="BO28" s="121"/>
      <c r="BP28" s="121"/>
      <c r="BQ28" s="118">
        <v>22</v>
      </c>
      <c r="BR28" s="119"/>
      <c r="BS28" s="1041"/>
      <c r="BT28" s="1042"/>
      <c r="BU28" s="1042"/>
      <c r="BV28" s="1042"/>
      <c r="BW28" s="1042"/>
      <c r="BX28" s="1042"/>
      <c r="BY28" s="1042"/>
      <c r="BZ28" s="1042"/>
      <c r="CA28" s="1042"/>
      <c r="CB28" s="1042"/>
      <c r="CC28" s="1042"/>
      <c r="CD28" s="1042"/>
      <c r="CE28" s="1042"/>
      <c r="CF28" s="1042"/>
      <c r="CG28" s="1043"/>
      <c r="CH28" s="1016"/>
      <c r="CI28" s="1017"/>
      <c r="CJ28" s="1017"/>
      <c r="CK28" s="1017"/>
      <c r="CL28" s="1018"/>
      <c r="CM28" s="1016"/>
      <c r="CN28" s="1017"/>
      <c r="CO28" s="1017"/>
      <c r="CP28" s="1017"/>
      <c r="CQ28" s="1018"/>
      <c r="CR28" s="1016"/>
      <c r="CS28" s="1017"/>
      <c r="CT28" s="1017"/>
      <c r="CU28" s="1017"/>
      <c r="CV28" s="1018"/>
      <c r="CW28" s="1016"/>
      <c r="CX28" s="1017"/>
      <c r="CY28" s="1017"/>
      <c r="CZ28" s="1017"/>
      <c r="DA28" s="1018"/>
      <c r="DB28" s="1016"/>
      <c r="DC28" s="1017"/>
      <c r="DD28" s="1017"/>
      <c r="DE28" s="1017"/>
      <c r="DF28" s="1018"/>
      <c r="DG28" s="1016"/>
      <c r="DH28" s="1017"/>
      <c r="DI28" s="1017"/>
      <c r="DJ28" s="1017"/>
      <c r="DK28" s="1018"/>
      <c r="DL28" s="1016"/>
      <c r="DM28" s="1017"/>
      <c r="DN28" s="1017"/>
      <c r="DO28" s="1017"/>
      <c r="DP28" s="1018"/>
      <c r="DQ28" s="1016"/>
      <c r="DR28" s="1017"/>
      <c r="DS28" s="1017"/>
      <c r="DT28" s="1017"/>
      <c r="DU28" s="1018"/>
      <c r="DV28" s="1019"/>
      <c r="DW28" s="1020"/>
      <c r="DX28" s="1020"/>
      <c r="DY28" s="1020"/>
      <c r="DZ28" s="1021"/>
      <c r="EA28" s="102"/>
    </row>
    <row r="29" spans="1:131" s="103" customFormat="1" ht="26.25" customHeight="1" x14ac:dyDescent="0.15">
      <c r="A29" s="122">
        <v>2</v>
      </c>
      <c r="B29" s="1058" t="s">
        <v>335</v>
      </c>
      <c r="C29" s="1059"/>
      <c r="D29" s="1059"/>
      <c r="E29" s="1059"/>
      <c r="F29" s="1059"/>
      <c r="G29" s="1059"/>
      <c r="H29" s="1059"/>
      <c r="I29" s="1059"/>
      <c r="J29" s="1059"/>
      <c r="K29" s="1059"/>
      <c r="L29" s="1059"/>
      <c r="M29" s="1059"/>
      <c r="N29" s="1059"/>
      <c r="O29" s="1059"/>
      <c r="P29" s="1060"/>
      <c r="Q29" s="1070">
        <v>1296</v>
      </c>
      <c r="R29" s="1071"/>
      <c r="S29" s="1071"/>
      <c r="T29" s="1071"/>
      <c r="U29" s="1071"/>
      <c r="V29" s="1071">
        <v>1281</v>
      </c>
      <c r="W29" s="1071"/>
      <c r="X29" s="1071"/>
      <c r="Y29" s="1071"/>
      <c r="Z29" s="1071"/>
      <c r="AA29" s="1071">
        <v>15</v>
      </c>
      <c r="AB29" s="1071"/>
      <c r="AC29" s="1071"/>
      <c r="AD29" s="1071"/>
      <c r="AE29" s="1072"/>
      <c r="AF29" s="1064">
        <v>15</v>
      </c>
      <c r="AG29" s="1065"/>
      <c r="AH29" s="1065"/>
      <c r="AI29" s="1065"/>
      <c r="AJ29" s="1066"/>
      <c r="AK29" s="1007">
        <v>172</v>
      </c>
      <c r="AL29" s="998"/>
      <c r="AM29" s="998"/>
      <c r="AN29" s="998"/>
      <c r="AO29" s="998"/>
      <c r="AP29" s="998" t="s">
        <v>320</v>
      </c>
      <c r="AQ29" s="998"/>
      <c r="AR29" s="998"/>
      <c r="AS29" s="998"/>
      <c r="AT29" s="998"/>
      <c r="AU29" s="998" t="s">
        <v>320</v>
      </c>
      <c r="AV29" s="998"/>
      <c r="AW29" s="998"/>
      <c r="AX29" s="998"/>
      <c r="AY29" s="998"/>
      <c r="AZ29" s="1069" t="s">
        <v>320</v>
      </c>
      <c r="BA29" s="1069"/>
      <c r="BB29" s="1069"/>
      <c r="BC29" s="1069"/>
      <c r="BD29" s="1069"/>
      <c r="BE29" s="1053"/>
      <c r="BF29" s="1053"/>
      <c r="BG29" s="1053"/>
      <c r="BH29" s="1053"/>
      <c r="BI29" s="1054"/>
      <c r="BJ29" s="108"/>
      <c r="BK29" s="108"/>
      <c r="BL29" s="108"/>
      <c r="BM29" s="108"/>
      <c r="BN29" s="108"/>
      <c r="BO29" s="121"/>
      <c r="BP29" s="121"/>
      <c r="BQ29" s="118">
        <v>23</v>
      </c>
      <c r="BR29" s="119"/>
      <c r="BS29" s="1041"/>
      <c r="BT29" s="1042"/>
      <c r="BU29" s="1042"/>
      <c r="BV29" s="1042"/>
      <c r="BW29" s="1042"/>
      <c r="BX29" s="1042"/>
      <c r="BY29" s="1042"/>
      <c r="BZ29" s="1042"/>
      <c r="CA29" s="1042"/>
      <c r="CB29" s="1042"/>
      <c r="CC29" s="1042"/>
      <c r="CD29" s="1042"/>
      <c r="CE29" s="1042"/>
      <c r="CF29" s="1042"/>
      <c r="CG29" s="1043"/>
      <c r="CH29" s="1016"/>
      <c r="CI29" s="1017"/>
      <c r="CJ29" s="1017"/>
      <c r="CK29" s="1017"/>
      <c r="CL29" s="1018"/>
      <c r="CM29" s="1016"/>
      <c r="CN29" s="1017"/>
      <c r="CO29" s="1017"/>
      <c r="CP29" s="1017"/>
      <c r="CQ29" s="1018"/>
      <c r="CR29" s="1016"/>
      <c r="CS29" s="1017"/>
      <c r="CT29" s="1017"/>
      <c r="CU29" s="1017"/>
      <c r="CV29" s="1018"/>
      <c r="CW29" s="1016"/>
      <c r="CX29" s="1017"/>
      <c r="CY29" s="1017"/>
      <c r="CZ29" s="1017"/>
      <c r="DA29" s="1018"/>
      <c r="DB29" s="1016"/>
      <c r="DC29" s="1017"/>
      <c r="DD29" s="1017"/>
      <c r="DE29" s="1017"/>
      <c r="DF29" s="1018"/>
      <c r="DG29" s="1016"/>
      <c r="DH29" s="1017"/>
      <c r="DI29" s="1017"/>
      <c r="DJ29" s="1017"/>
      <c r="DK29" s="1018"/>
      <c r="DL29" s="1016"/>
      <c r="DM29" s="1017"/>
      <c r="DN29" s="1017"/>
      <c r="DO29" s="1017"/>
      <c r="DP29" s="1018"/>
      <c r="DQ29" s="1016"/>
      <c r="DR29" s="1017"/>
      <c r="DS29" s="1017"/>
      <c r="DT29" s="1017"/>
      <c r="DU29" s="1018"/>
      <c r="DV29" s="1019"/>
      <c r="DW29" s="1020"/>
      <c r="DX29" s="1020"/>
      <c r="DY29" s="1020"/>
      <c r="DZ29" s="1021"/>
      <c r="EA29" s="102"/>
    </row>
    <row r="30" spans="1:131" s="103" customFormat="1" ht="26.25" customHeight="1" x14ac:dyDescent="0.15">
      <c r="A30" s="122">
        <v>3</v>
      </c>
      <c r="B30" s="1058" t="s">
        <v>336</v>
      </c>
      <c r="C30" s="1059"/>
      <c r="D30" s="1059"/>
      <c r="E30" s="1059"/>
      <c r="F30" s="1059"/>
      <c r="G30" s="1059"/>
      <c r="H30" s="1059"/>
      <c r="I30" s="1059"/>
      <c r="J30" s="1059"/>
      <c r="K30" s="1059"/>
      <c r="L30" s="1059"/>
      <c r="M30" s="1059"/>
      <c r="N30" s="1059"/>
      <c r="O30" s="1059"/>
      <c r="P30" s="1060"/>
      <c r="Q30" s="1070">
        <v>110</v>
      </c>
      <c r="R30" s="1071"/>
      <c r="S30" s="1071"/>
      <c r="T30" s="1071"/>
      <c r="U30" s="1071"/>
      <c r="V30" s="1071">
        <v>109</v>
      </c>
      <c r="W30" s="1071"/>
      <c r="X30" s="1071"/>
      <c r="Y30" s="1071"/>
      <c r="Z30" s="1071"/>
      <c r="AA30" s="1071">
        <v>1</v>
      </c>
      <c r="AB30" s="1071"/>
      <c r="AC30" s="1071"/>
      <c r="AD30" s="1071"/>
      <c r="AE30" s="1072"/>
      <c r="AF30" s="1064">
        <v>1</v>
      </c>
      <c r="AG30" s="1065"/>
      <c r="AH30" s="1065"/>
      <c r="AI30" s="1065"/>
      <c r="AJ30" s="1066"/>
      <c r="AK30" s="1007">
        <v>48</v>
      </c>
      <c r="AL30" s="998"/>
      <c r="AM30" s="998"/>
      <c r="AN30" s="998"/>
      <c r="AO30" s="998"/>
      <c r="AP30" s="998" t="s">
        <v>320</v>
      </c>
      <c r="AQ30" s="998"/>
      <c r="AR30" s="998"/>
      <c r="AS30" s="998"/>
      <c r="AT30" s="998"/>
      <c r="AU30" s="998" t="s">
        <v>320</v>
      </c>
      <c r="AV30" s="998"/>
      <c r="AW30" s="998"/>
      <c r="AX30" s="998"/>
      <c r="AY30" s="998"/>
      <c r="AZ30" s="1069" t="s">
        <v>320</v>
      </c>
      <c r="BA30" s="1069"/>
      <c r="BB30" s="1069"/>
      <c r="BC30" s="1069"/>
      <c r="BD30" s="1069"/>
      <c r="BE30" s="1053"/>
      <c r="BF30" s="1053"/>
      <c r="BG30" s="1053"/>
      <c r="BH30" s="1053"/>
      <c r="BI30" s="1054"/>
      <c r="BJ30" s="108"/>
      <c r="BK30" s="108"/>
      <c r="BL30" s="108"/>
      <c r="BM30" s="108"/>
      <c r="BN30" s="108"/>
      <c r="BO30" s="121"/>
      <c r="BP30" s="121"/>
      <c r="BQ30" s="118">
        <v>24</v>
      </c>
      <c r="BR30" s="119"/>
      <c r="BS30" s="1041"/>
      <c r="BT30" s="1042"/>
      <c r="BU30" s="1042"/>
      <c r="BV30" s="1042"/>
      <c r="BW30" s="1042"/>
      <c r="BX30" s="1042"/>
      <c r="BY30" s="1042"/>
      <c r="BZ30" s="1042"/>
      <c r="CA30" s="1042"/>
      <c r="CB30" s="1042"/>
      <c r="CC30" s="1042"/>
      <c r="CD30" s="1042"/>
      <c r="CE30" s="1042"/>
      <c r="CF30" s="1042"/>
      <c r="CG30" s="1043"/>
      <c r="CH30" s="1016"/>
      <c r="CI30" s="1017"/>
      <c r="CJ30" s="1017"/>
      <c r="CK30" s="1017"/>
      <c r="CL30" s="1018"/>
      <c r="CM30" s="1016"/>
      <c r="CN30" s="1017"/>
      <c r="CO30" s="1017"/>
      <c r="CP30" s="1017"/>
      <c r="CQ30" s="1018"/>
      <c r="CR30" s="1016"/>
      <c r="CS30" s="1017"/>
      <c r="CT30" s="1017"/>
      <c r="CU30" s="1017"/>
      <c r="CV30" s="1018"/>
      <c r="CW30" s="1016"/>
      <c r="CX30" s="1017"/>
      <c r="CY30" s="1017"/>
      <c r="CZ30" s="1017"/>
      <c r="DA30" s="1018"/>
      <c r="DB30" s="1016"/>
      <c r="DC30" s="1017"/>
      <c r="DD30" s="1017"/>
      <c r="DE30" s="1017"/>
      <c r="DF30" s="1018"/>
      <c r="DG30" s="1016"/>
      <c r="DH30" s="1017"/>
      <c r="DI30" s="1017"/>
      <c r="DJ30" s="1017"/>
      <c r="DK30" s="1018"/>
      <c r="DL30" s="1016"/>
      <c r="DM30" s="1017"/>
      <c r="DN30" s="1017"/>
      <c r="DO30" s="1017"/>
      <c r="DP30" s="1018"/>
      <c r="DQ30" s="1016"/>
      <c r="DR30" s="1017"/>
      <c r="DS30" s="1017"/>
      <c r="DT30" s="1017"/>
      <c r="DU30" s="1018"/>
      <c r="DV30" s="1019"/>
      <c r="DW30" s="1020"/>
      <c r="DX30" s="1020"/>
      <c r="DY30" s="1020"/>
      <c r="DZ30" s="1021"/>
      <c r="EA30" s="102"/>
    </row>
    <row r="31" spans="1:131" s="103" customFormat="1" ht="26.25" customHeight="1" x14ac:dyDescent="0.15">
      <c r="A31" s="122">
        <v>4</v>
      </c>
      <c r="B31" s="1058" t="s">
        <v>337</v>
      </c>
      <c r="C31" s="1059"/>
      <c r="D31" s="1059"/>
      <c r="E31" s="1059"/>
      <c r="F31" s="1059"/>
      <c r="G31" s="1059"/>
      <c r="H31" s="1059"/>
      <c r="I31" s="1059"/>
      <c r="J31" s="1059"/>
      <c r="K31" s="1059"/>
      <c r="L31" s="1059"/>
      <c r="M31" s="1059"/>
      <c r="N31" s="1059"/>
      <c r="O31" s="1059"/>
      <c r="P31" s="1060"/>
      <c r="Q31" s="1070">
        <v>315</v>
      </c>
      <c r="R31" s="1071"/>
      <c r="S31" s="1071"/>
      <c r="T31" s="1071"/>
      <c r="U31" s="1071"/>
      <c r="V31" s="1071">
        <v>311</v>
      </c>
      <c r="W31" s="1071"/>
      <c r="X31" s="1071"/>
      <c r="Y31" s="1071"/>
      <c r="Z31" s="1071"/>
      <c r="AA31" s="1071">
        <v>4</v>
      </c>
      <c r="AB31" s="1071"/>
      <c r="AC31" s="1071"/>
      <c r="AD31" s="1071"/>
      <c r="AE31" s="1072"/>
      <c r="AF31" s="1064">
        <v>4</v>
      </c>
      <c r="AG31" s="1065"/>
      <c r="AH31" s="1065"/>
      <c r="AI31" s="1065"/>
      <c r="AJ31" s="1066"/>
      <c r="AK31" s="1007">
        <v>127</v>
      </c>
      <c r="AL31" s="998"/>
      <c r="AM31" s="998"/>
      <c r="AN31" s="998"/>
      <c r="AO31" s="998"/>
      <c r="AP31" s="998">
        <v>2049</v>
      </c>
      <c r="AQ31" s="998"/>
      <c r="AR31" s="998"/>
      <c r="AS31" s="998"/>
      <c r="AT31" s="998"/>
      <c r="AU31" s="998">
        <v>1853</v>
      </c>
      <c r="AV31" s="998"/>
      <c r="AW31" s="998"/>
      <c r="AX31" s="998"/>
      <c r="AY31" s="998"/>
      <c r="AZ31" s="1069" t="s">
        <v>320</v>
      </c>
      <c r="BA31" s="1069"/>
      <c r="BB31" s="1069"/>
      <c r="BC31" s="1069"/>
      <c r="BD31" s="1069"/>
      <c r="BE31" s="1053" t="s">
        <v>338</v>
      </c>
      <c r="BF31" s="1053"/>
      <c r="BG31" s="1053"/>
      <c r="BH31" s="1053"/>
      <c r="BI31" s="1054"/>
      <c r="BJ31" s="108"/>
      <c r="BK31" s="108"/>
      <c r="BL31" s="108"/>
      <c r="BM31" s="108"/>
      <c r="BN31" s="108"/>
      <c r="BO31" s="121"/>
      <c r="BP31" s="121"/>
      <c r="BQ31" s="118">
        <v>25</v>
      </c>
      <c r="BR31" s="119"/>
      <c r="BS31" s="1041"/>
      <c r="BT31" s="1042"/>
      <c r="BU31" s="1042"/>
      <c r="BV31" s="1042"/>
      <c r="BW31" s="1042"/>
      <c r="BX31" s="1042"/>
      <c r="BY31" s="1042"/>
      <c r="BZ31" s="1042"/>
      <c r="CA31" s="1042"/>
      <c r="CB31" s="1042"/>
      <c r="CC31" s="1042"/>
      <c r="CD31" s="1042"/>
      <c r="CE31" s="1042"/>
      <c r="CF31" s="1042"/>
      <c r="CG31" s="1043"/>
      <c r="CH31" s="1016"/>
      <c r="CI31" s="1017"/>
      <c r="CJ31" s="1017"/>
      <c r="CK31" s="1017"/>
      <c r="CL31" s="1018"/>
      <c r="CM31" s="1016"/>
      <c r="CN31" s="1017"/>
      <c r="CO31" s="1017"/>
      <c r="CP31" s="1017"/>
      <c r="CQ31" s="1018"/>
      <c r="CR31" s="1016"/>
      <c r="CS31" s="1017"/>
      <c r="CT31" s="1017"/>
      <c r="CU31" s="1017"/>
      <c r="CV31" s="1018"/>
      <c r="CW31" s="1016"/>
      <c r="CX31" s="1017"/>
      <c r="CY31" s="1017"/>
      <c r="CZ31" s="1017"/>
      <c r="DA31" s="1018"/>
      <c r="DB31" s="1016"/>
      <c r="DC31" s="1017"/>
      <c r="DD31" s="1017"/>
      <c r="DE31" s="1017"/>
      <c r="DF31" s="1018"/>
      <c r="DG31" s="1016"/>
      <c r="DH31" s="1017"/>
      <c r="DI31" s="1017"/>
      <c r="DJ31" s="1017"/>
      <c r="DK31" s="1018"/>
      <c r="DL31" s="1016"/>
      <c r="DM31" s="1017"/>
      <c r="DN31" s="1017"/>
      <c r="DO31" s="1017"/>
      <c r="DP31" s="1018"/>
      <c r="DQ31" s="1016"/>
      <c r="DR31" s="1017"/>
      <c r="DS31" s="1017"/>
      <c r="DT31" s="1017"/>
      <c r="DU31" s="1018"/>
      <c r="DV31" s="1019"/>
      <c r="DW31" s="1020"/>
      <c r="DX31" s="1020"/>
      <c r="DY31" s="1020"/>
      <c r="DZ31" s="1021"/>
      <c r="EA31" s="102"/>
    </row>
    <row r="32" spans="1:131" s="103" customFormat="1" ht="26.25" customHeight="1" x14ac:dyDescent="0.15">
      <c r="A32" s="122">
        <v>5</v>
      </c>
      <c r="B32" s="1058" t="s">
        <v>339</v>
      </c>
      <c r="C32" s="1059"/>
      <c r="D32" s="1059"/>
      <c r="E32" s="1059"/>
      <c r="F32" s="1059"/>
      <c r="G32" s="1059"/>
      <c r="H32" s="1059"/>
      <c r="I32" s="1059"/>
      <c r="J32" s="1059"/>
      <c r="K32" s="1059"/>
      <c r="L32" s="1059"/>
      <c r="M32" s="1059"/>
      <c r="N32" s="1059"/>
      <c r="O32" s="1059"/>
      <c r="P32" s="1060"/>
      <c r="Q32" s="1070">
        <v>43</v>
      </c>
      <c r="R32" s="1071"/>
      <c r="S32" s="1071"/>
      <c r="T32" s="1071"/>
      <c r="U32" s="1071"/>
      <c r="V32" s="1071">
        <v>42</v>
      </c>
      <c r="W32" s="1071"/>
      <c r="X32" s="1071"/>
      <c r="Y32" s="1071"/>
      <c r="Z32" s="1071"/>
      <c r="AA32" s="1071">
        <v>1</v>
      </c>
      <c r="AB32" s="1071"/>
      <c r="AC32" s="1071"/>
      <c r="AD32" s="1071"/>
      <c r="AE32" s="1072"/>
      <c r="AF32" s="1064">
        <v>1</v>
      </c>
      <c r="AG32" s="1065"/>
      <c r="AH32" s="1065"/>
      <c r="AI32" s="1065"/>
      <c r="AJ32" s="1066"/>
      <c r="AK32" s="1007">
        <v>34</v>
      </c>
      <c r="AL32" s="998"/>
      <c r="AM32" s="998"/>
      <c r="AN32" s="998"/>
      <c r="AO32" s="998"/>
      <c r="AP32" s="998">
        <v>214</v>
      </c>
      <c r="AQ32" s="998"/>
      <c r="AR32" s="998"/>
      <c r="AS32" s="998"/>
      <c r="AT32" s="998"/>
      <c r="AU32" s="998">
        <v>194</v>
      </c>
      <c r="AV32" s="998"/>
      <c r="AW32" s="998"/>
      <c r="AX32" s="998"/>
      <c r="AY32" s="998"/>
      <c r="AZ32" s="1069" t="s">
        <v>320</v>
      </c>
      <c r="BA32" s="1069"/>
      <c r="BB32" s="1069"/>
      <c r="BC32" s="1069"/>
      <c r="BD32" s="1069"/>
      <c r="BE32" s="1053" t="s">
        <v>338</v>
      </c>
      <c r="BF32" s="1053"/>
      <c r="BG32" s="1053"/>
      <c r="BH32" s="1053"/>
      <c r="BI32" s="1054"/>
      <c r="BJ32" s="108"/>
      <c r="BK32" s="108"/>
      <c r="BL32" s="108"/>
      <c r="BM32" s="108"/>
      <c r="BN32" s="108"/>
      <c r="BO32" s="121"/>
      <c r="BP32" s="121"/>
      <c r="BQ32" s="118">
        <v>26</v>
      </c>
      <c r="BR32" s="119"/>
      <c r="BS32" s="1041"/>
      <c r="BT32" s="1042"/>
      <c r="BU32" s="1042"/>
      <c r="BV32" s="1042"/>
      <c r="BW32" s="1042"/>
      <c r="BX32" s="1042"/>
      <c r="BY32" s="1042"/>
      <c r="BZ32" s="1042"/>
      <c r="CA32" s="1042"/>
      <c r="CB32" s="1042"/>
      <c r="CC32" s="1042"/>
      <c r="CD32" s="1042"/>
      <c r="CE32" s="1042"/>
      <c r="CF32" s="1042"/>
      <c r="CG32" s="1043"/>
      <c r="CH32" s="1016"/>
      <c r="CI32" s="1017"/>
      <c r="CJ32" s="1017"/>
      <c r="CK32" s="1017"/>
      <c r="CL32" s="1018"/>
      <c r="CM32" s="1016"/>
      <c r="CN32" s="1017"/>
      <c r="CO32" s="1017"/>
      <c r="CP32" s="1017"/>
      <c r="CQ32" s="1018"/>
      <c r="CR32" s="1016"/>
      <c r="CS32" s="1017"/>
      <c r="CT32" s="1017"/>
      <c r="CU32" s="1017"/>
      <c r="CV32" s="1018"/>
      <c r="CW32" s="1016"/>
      <c r="CX32" s="1017"/>
      <c r="CY32" s="1017"/>
      <c r="CZ32" s="1017"/>
      <c r="DA32" s="1018"/>
      <c r="DB32" s="1016"/>
      <c r="DC32" s="1017"/>
      <c r="DD32" s="1017"/>
      <c r="DE32" s="1017"/>
      <c r="DF32" s="1018"/>
      <c r="DG32" s="1016"/>
      <c r="DH32" s="1017"/>
      <c r="DI32" s="1017"/>
      <c r="DJ32" s="1017"/>
      <c r="DK32" s="1018"/>
      <c r="DL32" s="1016"/>
      <c r="DM32" s="1017"/>
      <c r="DN32" s="1017"/>
      <c r="DO32" s="1017"/>
      <c r="DP32" s="1018"/>
      <c r="DQ32" s="1016"/>
      <c r="DR32" s="1017"/>
      <c r="DS32" s="1017"/>
      <c r="DT32" s="1017"/>
      <c r="DU32" s="1018"/>
      <c r="DV32" s="1019"/>
      <c r="DW32" s="1020"/>
      <c r="DX32" s="1020"/>
      <c r="DY32" s="1020"/>
      <c r="DZ32" s="1021"/>
      <c r="EA32" s="102"/>
    </row>
    <row r="33" spans="1:131" s="103" customFormat="1" ht="26.25" customHeight="1" x14ac:dyDescent="0.15">
      <c r="A33" s="122">
        <v>6</v>
      </c>
      <c r="B33" s="1058"/>
      <c r="C33" s="1059"/>
      <c r="D33" s="1059"/>
      <c r="E33" s="1059"/>
      <c r="F33" s="1059"/>
      <c r="G33" s="1059"/>
      <c r="H33" s="1059"/>
      <c r="I33" s="1059"/>
      <c r="J33" s="1059"/>
      <c r="K33" s="1059"/>
      <c r="L33" s="1059"/>
      <c r="M33" s="1059"/>
      <c r="N33" s="1059"/>
      <c r="O33" s="1059"/>
      <c r="P33" s="1060"/>
      <c r="Q33" s="1070"/>
      <c r="R33" s="1071"/>
      <c r="S33" s="1071"/>
      <c r="T33" s="1071"/>
      <c r="U33" s="1071"/>
      <c r="V33" s="1071"/>
      <c r="W33" s="1071"/>
      <c r="X33" s="1071"/>
      <c r="Y33" s="1071"/>
      <c r="Z33" s="1071"/>
      <c r="AA33" s="1071"/>
      <c r="AB33" s="1071"/>
      <c r="AC33" s="1071"/>
      <c r="AD33" s="1071"/>
      <c r="AE33" s="1072"/>
      <c r="AF33" s="1064"/>
      <c r="AG33" s="1065"/>
      <c r="AH33" s="1065"/>
      <c r="AI33" s="1065"/>
      <c r="AJ33" s="1066"/>
      <c r="AK33" s="1007"/>
      <c r="AL33" s="998"/>
      <c r="AM33" s="998"/>
      <c r="AN33" s="998"/>
      <c r="AO33" s="998"/>
      <c r="AP33" s="998"/>
      <c r="AQ33" s="998"/>
      <c r="AR33" s="998"/>
      <c r="AS33" s="998"/>
      <c r="AT33" s="998"/>
      <c r="AU33" s="998"/>
      <c r="AV33" s="998"/>
      <c r="AW33" s="998"/>
      <c r="AX33" s="998"/>
      <c r="AY33" s="998"/>
      <c r="AZ33" s="1069"/>
      <c r="BA33" s="1069"/>
      <c r="BB33" s="1069"/>
      <c r="BC33" s="1069"/>
      <c r="BD33" s="1069"/>
      <c r="BE33" s="1053"/>
      <c r="BF33" s="1053"/>
      <c r="BG33" s="1053"/>
      <c r="BH33" s="1053"/>
      <c r="BI33" s="1054"/>
      <c r="BJ33" s="108"/>
      <c r="BK33" s="108"/>
      <c r="BL33" s="108"/>
      <c r="BM33" s="108"/>
      <c r="BN33" s="108"/>
      <c r="BO33" s="121"/>
      <c r="BP33" s="121"/>
      <c r="BQ33" s="118">
        <v>27</v>
      </c>
      <c r="BR33" s="119"/>
      <c r="BS33" s="1041"/>
      <c r="BT33" s="1042"/>
      <c r="BU33" s="1042"/>
      <c r="BV33" s="1042"/>
      <c r="BW33" s="1042"/>
      <c r="BX33" s="1042"/>
      <c r="BY33" s="1042"/>
      <c r="BZ33" s="1042"/>
      <c r="CA33" s="1042"/>
      <c r="CB33" s="1042"/>
      <c r="CC33" s="1042"/>
      <c r="CD33" s="1042"/>
      <c r="CE33" s="1042"/>
      <c r="CF33" s="1042"/>
      <c r="CG33" s="1043"/>
      <c r="CH33" s="1016"/>
      <c r="CI33" s="1017"/>
      <c r="CJ33" s="1017"/>
      <c r="CK33" s="1017"/>
      <c r="CL33" s="1018"/>
      <c r="CM33" s="1016"/>
      <c r="CN33" s="1017"/>
      <c r="CO33" s="1017"/>
      <c r="CP33" s="1017"/>
      <c r="CQ33" s="1018"/>
      <c r="CR33" s="1016"/>
      <c r="CS33" s="1017"/>
      <c r="CT33" s="1017"/>
      <c r="CU33" s="1017"/>
      <c r="CV33" s="1018"/>
      <c r="CW33" s="1016"/>
      <c r="CX33" s="1017"/>
      <c r="CY33" s="1017"/>
      <c r="CZ33" s="1017"/>
      <c r="DA33" s="1018"/>
      <c r="DB33" s="1016"/>
      <c r="DC33" s="1017"/>
      <c r="DD33" s="1017"/>
      <c r="DE33" s="1017"/>
      <c r="DF33" s="1018"/>
      <c r="DG33" s="1016"/>
      <c r="DH33" s="1017"/>
      <c r="DI33" s="1017"/>
      <c r="DJ33" s="1017"/>
      <c r="DK33" s="1018"/>
      <c r="DL33" s="1016"/>
      <c r="DM33" s="1017"/>
      <c r="DN33" s="1017"/>
      <c r="DO33" s="1017"/>
      <c r="DP33" s="1018"/>
      <c r="DQ33" s="1016"/>
      <c r="DR33" s="1017"/>
      <c r="DS33" s="1017"/>
      <c r="DT33" s="1017"/>
      <c r="DU33" s="1018"/>
      <c r="DV33" s="1019"/>
      <c r="DW33" s="1020"/>
      <c r="DX33" s="1020"/>
      <c r="DY33" s="1020"/>
      <c r="DZ33" s="1021"/>
      <c r="EA33" s="102"/>
    </row>
    <row r="34" spans="1:131" s="103" customFormat="1" ht="26.25" customHeight="1" x14ac:dyDescent="0.15">
      <c r="A34" s="122">
        <v>7</v>
      </c>
      <c r="B34" s="1058"/>
      <c r="C34" s="1059"/>
      <c r="D34" s="1059"/>
      <c r="E34" s="1059"/>
      <c r="F34" s="1059"/>
      <c r="G34" s="1059"/>
      <c r="H34" s="1059"/>
      <c r="I34" s="1059"/>
      <c r="J34" s="1059"/>
      <c r="K34" s="1059"/>
      <c r="L34" s="1059"/>
      <c r="M34" s="1059"/>
      <c r="N34" s="1059"/>
      <c r="O34" s="1059"/>
      <c r="P34" s="1060"/>
      <c r="Q34" s="1070"/>
      <c r="R34" s="1071"/>
      <c r="S34" s="1071"/>
      <c r="T34" s="1071"/>
      <c r="U34" s="1071"/>
      <c r="V34" s="1071"/>
      <c r="W34" s="1071"/>
      <c r="X34" s="1071"/>
      <c r="Y34" s="1071"/>
      <c r="Z34" s="1071"/>
      <c r="AA34" s="1071"/>
      <c r="AB34" s="1071"/>
      <c r="AC34" s="1071"/>
      <c r="AD34" s="1071"/>
      <c r="AE34" s="1072"/>
      <c r="AF34" s="1064"/>
      <c r="AG34" s="1065"/>
      <c r="AH34" s="1065"/>
      <c r="AI34" s="1065"/>
      <c r="AJ34" s="1066"/>
      <c r="AK34" s="1007"/>
      <c r="AL34" s="998"/>
      <c r="AM34" s="998"/>
      <c r="AN34" s="998"/>
      <c r="AO34" s="998"/>
      <c r="AP34" s="998"/>
      <c r="AQ34" s="998"/>
      <c r="AR34" s="998"/>
      <c r="AS34" s="998"/>
      <c r="AT34" s="998"/>
      <c r="AU34" s="998"/>
      <c r="AV34" s="998"/>
      <c r="AW34" s="998"/>
      <c r="AX34" s="998"/>
      <c r="AY34" s="998"/>
      <c r="AZ34" s="1069"/>
      <c r="BA34" s="1069"/>
      <c r="BB34" s="1069"/>
      <c r="BC34" s="1069"/>
      <c r="BD34" s="1069"/>
      <c r="BE34" s="1053"/>
      <c r="BF34" s="1053"/>
      <c r="BG34" s="1053"/>
      <c r="BH34" s="1053"/>
      <c r="BI34" s="1054"/>
      <c r="BJ34" s="108"/>
      <c r="BK34" s="108"/>
      <c r="BL34" s="108"/>
      <c r="BM34" s="108"/>
      <c r="BN34" s="108"/>
      <c r="BO34" s="121"/>
      <c r="BP34" s="121"/>
      <c r="BQ34" s="118">
        <v>28</v>
      </c>
      <c r="BR34" s="119"/>
      <c r="BS34" s="1041"/>
      <c r="BT34" s="1042"/>
      <c r="BU34" s="1042"/>
      <c r="BV34" s="1042"/>
      <c r="BW34" s="1042"/>
      <c r="BX34" s="1042"/>
      <c r="BY34" s="1042"/>
      <c r="BZ34" s="1042"/>
      <c r="CA34" s="1042"/>
      <c r="CB34" s="1042"/>
      <c r="CC34" s="1042"/>
      <c r="CD34" s="1042"/>
      <c r="CE34" s="1042"/>
      <c r="CF34" s="1042"/>
      <c r="CG34" s="1043"/>
      <c r="CH34" s="1016"/>
      <c r="CI34" s="1017"/>
      <c r="CJ34" s="1017"/>
      <c r="CK34" s="1017"/>
      <c r="CL34" s="1018"/>
      <c r="CM34" s="1016"/>
      <c r="CN34" s="1017"/>
      <c r="CO34" s="1017"/>
      <c r="CP34" s="1017"/>
      <c r="CQ34" s="1018"/>
      <c r="CR34" s="1016"/>
      <c r="CS34" s="1017"/>
      <c r="CT34" s="1017"/>
      <c r="CU34" s="1017"/>
      <c r="CV34" s="1018"/>
      <c r="CW34" s="1016"/>
      <c r="CX34" s="1017"/>
      <c r="CY34" s="1017"/>
      <c r="CZ34" s="1017"/>
      <c r="DA34" s="1018"/>
      <c r="DB34" s="1016"/>
      <c r="DC34" s="1017"/>
      <c r="DD34" s="1017"/>
      <c r="DE34" s="1017"/>
      <c r="DF34" s="1018"/>
      <c r="DG34" s="1016"/>
      <c r="DH34" s="1017"/>
      <c r="DI34" s="1017"/>
      <c r="DJ34" s="1017"/>
      <c r="DK34" s="1018"/>
      <c r="DL34" s="1016"/>
      <c r="DM34" s="1017"/>
      <c r="DN34" s="1017"/>
      <c r="DO34" s="1017"/>
      <c r="DP34" s="1018"/>
      <c r="DQ34" s="1016"/>
      <c r="DR34" s="1017"/>
      <c r="DS34" s="1017"/>
      <c r="DT34" s="1017"/>
      <c r="DU34" s="1018"/>
      <c r="DV34" s="1019"/>
      <c r="DW34" s="1020"/>
      <c r="DX34" s="1020"/>
      <c r="DY34" s="1020"/>
      <c r="DZ34" s="1021"/>
      <c r="EA34" s="102"/>
    </row>
    <row r="35" spans="1:131" s="103" customFormat="1" ht="26.25" customHeight="1" x14ac:dyDescent="0.15">
      <c r="A35" s="122">
        <v>8</v>
      </c>
      <c r="B35" s="1058"/>
      <c r="C35" s="1059"/>
      <c r="D35" s="1059"/>
      <c r="E35" s="1059"/>
      <c r="F35" s="1059"/>
      <c r="G35" s="1059"/>
      <c r="H35" s="1059"/>
      <c r="I35" s="1059"/>
      <c r="J35" s="1059"/>
      <c r="K35" s="1059"/>
      <c r="L35" s="1059"/>
      <c r="M35" s="1059"/>
      <c r="N35" s="1059"/>
      <c r="O35" s="1059"/>
      <c r="P35" s="1060"/>
      <c r="Q35" s="1070"/>
      <c r="R35" s="1071"/>
      <c r="S35" s="1071"/>
      <c r="T35" s="1071"/>
      <c r="U35" s="1071"/>
      <c r="V35" s="1071"/>
      <c r="W35" s="1071"/>
      <c r="X35" s="1071"/>
      <c r="Y35" s="1071"/>
      <c r="Z35" s="1071"/>
      <c r="AA35" s="1071"/>
      <c r="AB35" s="1071"/>
      <c r="AC35" s="1071"/>
      <c r="AD35" s="1071"/>
      <c r="AE35" s="1072"/>
      <c r="AF35" s="1064"/>
      <c r="AG35" s="1065"/>
      <c r="AH35" s="1065"/>
      <c r="AI35" s="1065"/>
      <c r="AJ35" s="1066"/>
      <c r="AK35" s="1007"/>
      <c r="AL35" s="998"/>
      <c r="AM35" s="998"/>
      <c r="AN35" s="998"/>
      <c r="AO35" s="998"/>
      <c r="AP35" s="998"/>
      <c r="AQ35" s="998"/>
      <c r="AR35" s="998"/>
      <c r="AS35" s="998"/>
      <c r="AT35" s="998"/>
      <c r="AU35" s="998"/>
      <c r="AV35" s="998"/>
      <c r="AW35" s="998"/>
      <c r="AX35" s="998"/>
      <c r="AY35" s="998"/>
      <c r="AZ35" s="1069"/>
      <c r="BA35" s="1069"/>
      <c r="BB35" s="1069"/>
      <c r="BC35" s="1069"/>
      <c r="BD35" s="1069"/>
      <c r="BE35" s="1053"/>
      <c r="BF35" s="1053"/>
      <c r="BG35" s="1053"/>
      <c r="BH35" s="1053"/>
      <c r="BI35" s="1054"/>
      <c r="BJ35" s="108"/>
      <c r="BK35" s="108"/>
      <c r="BL35" s="108"/>
      <c r="BM35" s="108"/>
      <c r="BN35" s="108"/>
      <c r="BO35" s="121"/>
      <c r="BP35" s="121"/>
      <c r="BQ35" s="118">
        <v>29</v>
      </c>
      <c r="BR35" s="119"/>
      <c r="BS35" s="1041"/>
      <c r="BT35" s="1042"/>
      <c r="BU35" s="1042"/>
      <c r="BV35" s="1042"/>
      <c r="BW35" s="1042"/>
      <c r="BX35" s="1042"/>
      <c r="BY35" s="1042"/>
      <c r="BZ35" s="1042"/>
      <c r="CA35" s="1042"/>
      <c r="CB35" s="1042"/>
      <c r="CC35" s="1042"/>
      <c r="CD35" s="1042"/>
      <c r="CE35" s="1042"/>
      <c r="CF35" s="1042"/>
      <c r="CG35" s="1043"/>
      <c r="CH35" s="1016"/>
      <c r="CI35" s="1017"/>
      <c r="CJ35" s="1017"/>
      <c r="CK35" s="1017"/>
      <c r="CL35" s="1018"/>
      <c r="CM35" s="1016"/>
      <c r="CN35" s="1017"/>
      <c r="CO35" s="1017"/>
      <c r="CP35" s="1017"/>
      <c r="CQ35" s="1018"/>
      <c r="CR35" s="1016"/>
      <c r="CS35" s="1017"/>
      <c r="CT35" s="1017"/>
      <c r="CU35" s="1017"/>
      <c r="CV35" s="1018"/>
      <c r="CW35" s="1016"/>
      <c r="CX35" s="1017"/>
      <c r="CY35" s="1017"/>
      <c r="CZ35" s="1017"/>
      <c r="DA35" s="1018"/>
      <c r="DB35" s="1016"/>
      <c r="DC35" s="1017"/>
      <c r="DD35" s="1017"/>
      <c r="DE35" s="1017"/>
      <c r="DF35" s="1018"/>
      <c r="DG35" s="1016"/>
      <c r="DH35" s="1017"/>
      <c r="DI35" s="1017"/>
      <c r="DJ35" s="1017"/>
      <c r="DK35" s="1018"/>
      <c r="DL35" s="1016"/>
      <c r="DM35" s="1017"/>
      <c r="DN35" s="1017"/>
      <c r="DO35" s="1017"/>
      <c r="DP35" s="1018"/>
      <c r="DQ35" s="1016"/>
      <c r="DR35" s="1017"/>
      <c r="DS35" s="1017"/>
      <c r="DT35" s="1017"/>
      <c r="DU35" s="1018"/>
      <c r="DV35" s="1019"/>
      <c r="DW35" s="1020"/>
      <c r="DX35" s="1020"/>
      <c r="DY35" s="1020"/>
      <c r="DZ35" s="1021"/>
      <c r="EA35" s="102"/>
    </row>
    <row r="36" spans="1:131" s="103" customFormat="1" ht="26.25" customHeight="1" x14ac:dyDescent="0.15">
      <c r="A36" s="122">
        <v>9</v>
      </c>
      <c r="B36" s="1058"/>
      <c r="C36" s="1059"/>
      <c r="D36" s="1059"/>
      <c r="E36" s="1059"/>
      <c r="F36" s="1059"/>
      <c r="G36" s="1059"/>
      <c r="H36" s="1059"/>
      <c r="I36" s="1059"/>
      <c r="J36" s="1059"/>
      <c r="K36" s="1059"/>
      <c r="L36" s="1059"/>
      <c r="M36" s="1059"/>
      <c r="N36" s="1059"/>
      <c r="O36" s="1059"/>
      <c r="P36" s="1060"/>
      <c r="Q36" s="1070"/>
      <c r="R36" s="1071"/>
      <c r="S36" s="1071"/>
      <c r="T36" s="1071"/>
      <c r="U36" s="1071"/>
      <c r="V36" s="1071"/>
      <c r="W36" s="1071"/>
      <c r="X36" s="1071"/>
      <c r="Y36" s="1071"/>
      <c r="Z36" s="1071"/>
      <c r="AA36" s="1071"/>
      <c r="AB36" s="1071"/>
      <c r="AC36" s="1071"/>
      <c r="AD36" s="1071"/>
      <c r="AE36" s="1072"/>
      <c r="AF36" s="1064"/>
      <c r="AG36" s="1065"/>
      <c r="AH36" s="1065"/>
      <c r="AI36" s="1065"/>
      <c r="AJ36" s="1066"/>
      <c r="AK36" s="1007"/>
      <c r="AL36" s="998"/>
      <c r="AM36" s="998"/>
      <c r="AN36" s="998"/>
      <c r="AO36" s="998"/>
      <c r="AP36" s="998"/>
      <c r="AQ36" s="998"/>
      <c r="AR36" s="998"/>
      <c r="AS36" s="998"/>
      <c r="AT36" s="998"/>
      <c r="AU36" s="998"/>
      <c r="AV36" s="998"/>
      <c r="AW36" s="998"/>
      <c r="AX36" s="998"/>
      <c r="AY36" s="998"/>
      <c r="AZ36" s="1069"/>
      <c r="BA36" s="1069"/>
      <c r="BB36" s="1069"/>
      <c r="BC36" s="1069"/>
      <c r="BD36" s="1069"/>
      <c r="BE36" s="1053"/>
      <c r="BF36" s="1053"/>
      <c r="BG36" s="1053"/>
      <c r="BH36" s="1053"/>
      <c r="BI36" s="1054"/>
      <c r="BJ36" s="108"/>
      <c r="BK36" s="108"/>
      <c r="BL36" s="108"/>
      <c r="BM36" s="108"/>
      <c r="BN36" s="108"/>
      <c r="BO36" s="121"/>
      <c r="BP36" s="121"/>
      <c r="BQ36" s="118">
        <v>30</v>
      </c>
      <c r="BR36" s="119"/>
      <c r="BS36" s="1041"/>
      <c r="BT36" s="1042"/>
      <c r="BU36" s="1042"/>
      <c r="BV36" s="1042"/>
      <c r="BW36" s="1042"/>
      <c r="BX36" s="1042"/>
      <c r="BY36" s="1042"/>
      <c r="BZ36" s="1042"/>
      <c r="CA36" s="1042"/>
      <c r="CB36" s="1042"/>
      <c r="CC36" s="1042"/>
      <c r="CD36" s="1042"/>
      <c r="CE36" s="1042"/>
      <c r="CF36" s="1042"/>
      <c r="CG36" s="1043"/>
      <c r="CH36" s="1016"/>
      <c r="CI36" s="1017"/>
      <c r="CJ36" s="1017"/>
      <c r="CK36" s="1017"/>
      <c r="CL36" s="1018"/>
      <c r="CM36" s="1016"/>
      <c r="CN36" s="1017"/>
      <c r="CO36" s="1017"/>
      <c r="CP36" s="1017"/>
      <c r="CQ36" s="1018"/>
      <c r="CR36" s="1016"/>
      <c r="CS36" s="1017"/>
      <c r="CT36" s="1017"/>
      <c r="CU36" s="1017"/>
      <c r="CV36" s="1018"/>
      <c r="CW36" s="1016"/>
      <c r="CX36" s="1017"/>
      <c r="CY36" s="1017"/>
      <c r="CZ36" s="1017"/>
      <c r="DA36" s="1018"/>
      <c r="DB36" s="1016"/>
      <c r="DC36" s="1017"/>
      <c r="DD36" s="1017"/>
      <c r="DE36" s="1017"/>
      <c r="DF36" s="1018"/>
      <c r="DG36" s="1016"/>
      <c r="DH36" s="1017"/>
      <c r="DI36" s="1017"/>
      <c r="DJ36" s="1017"/>
      <c r="DK36" s="1018"/>
      <c r="DL36" s="1016"/>
      <c r="DM36" s="1017"/>
      <c r="DN36" s="1017"/>
      <c r="DO36" s="1017"/>
      <c r="DP36" s="1018"/>
      <c r="DQ36" s="1016"/>
      <c r="DR36" s="1017"/>
      <c r="DS36" s="1017"/>
      <c r="DT36" s="1017"/>
      <c r="DU36" s="1018"/>
      <c r="DV36" s="1019"/>
      <c r="DW36" s="1020"/>
      <c r="DX36" s="1020"/>
      <c r="DY36" s="1020"/>
      <c r="DZ36" s="1021"/>
      <c r="EA36" s="102"/>
    </row>
    <row r="37" spans="1:131" s="103" customFormat="1" ht="26.25" customHeight="1" x14ac:dyDescent="0.15">
      <c r="A37" s="122">
        <v>10</v>
      </c>
      <c r="B37" s="1058"/>
      <c r="C37" s="1059"/>
      <c r="D37" s="1059"/>
      <c r="E37" s="1059"/>
      <c r="F37" s="1059"/>
      <c r="G37" s="1059"/>
      <c r="H37" s="1059"/>
      <c r="I37" s="1059"/>
      <c r="J37" s="1059"/>
      <c r="K37" s="1059"/>
      <c r="L37" s="1059"/>
      <c r="M37" s="1059"/>
      <c r="N37" s="1059"/>
      <c r="O37" s="1059"/>
      <c r="P37" s="1060"/>
      <c r="Q37" s="1070"/>
      <c r="R37" s="1071"/>
      <c r="S37" s="1071"/>
      <c r="T37" s="1071"/>
      <c r="U37" s="1071"/>
      <c r="V37" s="1071"/>
      <c r="W37" s="1071"/>
      <c r="X37" s="1071"/>
      <c r="Y37" s="1071"/>
      <c r="Z37" s="1071"/>
      <c r="AA37" s="1071"/>
      <c r="AB37" s="1071"/>
      <c r="AC37" s="1071"/>
      <c r="AD37" s="1071"/>
      <c r="AE37" s="1072"/>
      <c r="AF37" s="1064"/>
      <c r="AG37" s="1065"/>
      <c r="AH37" s="1065"/>
      <c r="AI37" s="1065"/>
      <c r="AJ37" s="1066"/>
      <c r="AK37" s="1007"/>
      <c r="AL37" s="998"/>
      <c r="AM37" s="998"/>
      <c r="AN37" s="998"/>
      <c r="AO37" s="998"/>
      <c r="AP37" s="998"/>
      <c r="AQ37" s="998"/>
      <c r="AR37" s="998"/>
      <c r="AS37" s="998"/>
      <c r="AT37" s="998"/>
      <c r="AU37" s="998"/>
      <c r="AV37" s="998"/>
      <c r="AW37" s="998"/>
      <c r="AX37" s="998"/>
      <c r="AY37" s="998"/>
      <c r="AZ37" s="1069"/>
      <c r="BA37" s="1069"/>
      <c r="BB37" s="1069"/>
      <c r="BC37" s="1069"/>
      <c r="BD37" s="1069"/>
      <c r="BE37" s="1053"/>
      <c r="BF37" s="1053"/>
      <c r="BG37" s="1053"/>
      <c r="BH37" s="1053"/>
      <c r="BI37" s="1054"/>
      <c r="BJ37" s="108"/>
      <c r="BK37" s="108"/>
      <c r="BL37" s="108"/>
      <c r="BM37" s="108"/>
      <c r="BN37" s="108"/>
      <c r="BO37" s="121"/>
      <c r="BP37" s="121"/>
      <c r="BQ37" s="118">
        <v>31</v>
      </c>
      <c r="BR37" s="119"/>
      <c r="BS37" s="1041"/>
      <c r="BT37" s="1042"/>
      <c r="BU37" s="1042"/>
      <c r="BV37" s="1042"/>
      <c r="BW37" s="1042"/>
      <c r="BX37" s="1042"/>
      <c r="BY37" s="1042"/>
      <c r="BZ37" s="1042"/>
      <c r="CA37" s="1042"/>
      <c r="CB37" s="1042"/>
      <c r="CC37" s="1042"/>
      <c r="CD37" s="1042"/>
      <c r="CE37" s="1042"/>
      <c r="CF37" s="1042"/>
      <c r="CG37" s="1043"/>
      <c r="CH37" s="1016"/>
      <c r="CI37" s="1017"/>
      <c r="CJ37" s="1017"/>
      <c r="CK37" s="1017"/>
      <c r="CL37" s="1018"/>
      <c r="CM37" s="1016"/>
      <c r="CN37" s="1017"/>
      <c r="CO37" s="1017"/>
      <c r="CP37" s="1017"/>
      <c r="CQ37" s="1018"/>
      <c r="CR37" s="1016"/>
      <c r="CS37" s="1017"/>
      <c r="CT37" s="1017"/>
      <c r="CU37" s="1017"/>
      <c r="CV37" s="1018"/>
      <c r="CW37" s="1016"/>
      <c r="CX37" s="1017"/>
      <c r="CY37" s="1017"/>
      <c r="CZ37" s="1017"/>
      <c r="DA37" s="1018"/>
      <c r="DB37" s="1016"/>
      <c r="DC37" s="1017"/>
      <c r="DD37" s="1017"/>
      <c r="DE37" s="1017"/>
      <c r="DF37" s="1018"/>
      <c r="DG37" s="1016"/>
      <c r="DH37" s="1017"/>
      <c r="DI37" s="1017"/>
      <c r="DJ37" s="1017"/>
      <c r="DK37" s="1018"/>
      <c r="DL37" s="1016"/>
      <c r="DM37" s="1017"/>
      <c r="DN37" s="1017"/>
      <c r="DO37" s="1017"/>
      <c r="DP37" s="1018"/>
      <c r="DQ37" s="1016"/>
      <c r="DR37" s="1017"/>
      <c r="DS37" s="1017"/>
      <c r="DT37" s="1017"/>
      <c r="DU37" s="1018"/>
      <c r="DV37" s="1019"/>
      <c r="DW37" s="1020"/>
      <c r="DX37" s="1020"/>
      <c r="DY37" s="1020"/>
      <c r="DZ37" s="1021"/>
      <c r="EA37" s="102"/>
    </row>
    <row r="38" spans="1:131" s="103" customFormat="1" ht="26.25" customHeight="1" x14ac:dyDescent="0.15">
      <c r="A38" s="122">
        <v>11</v>
      </c>
      <c r="B38" s="1058"/>
      <c r="C38" s="1059"/>
      <c r="D38" s="1059"/>
      <c r="E38" s="1059"/>
      <c r="F38" s="1059"/>
      <c r="G38" s="1059"/>
      <c r="H38" s="1059"/>
      <c r="I38" s="1059"/>
      <c r="J38" s="1059"/>
      <c r="K38" s="1059"/>
      <c r="L38" s="1059"/>
      <c r="M38" s="1059"/>
      <c r="N38" s="1059"/>
      <c r="O38" s="1059"/>
      <c r="P38" s="1060"/>
      <c r="Q38" s="1070"/>
      <c r="R38" s="1071"/>
      <c r="S38" s="1071"/>
      <c r="T38" s="1071"/>
      <c r="U38" s="1071"/>
      <c r="V38" s="1071"/>
      <c r="W38" s="1071"/>
      <c r="X38" s="1071"/>
      <c r="Y38" s="1071"/>
      <c r="Z38" s="1071"/>
      <c r="AA38" s="1071"/>
      <c r="AB38" s="1071"/>
      <c r="AC38" s="1071"/>
      <c r="AD38" s="1071"/>
      <c r="AE38" s="1072"/>
      <c r="AF38" s="1064"/>
      <c r="AG38" s="1065"/>
      <c r="AH38" s="1065"/>
      <c r="AI38" s="1065"/>
      <c r="AJ38" s="1066"/>
      <c r="AK38" s="1007"/>
      <c r="AL38" s="998"/>
      <c r="AM38" s="998"/>
      <c r="AN38" s="998"/>
      <c r="AO38" s="998"/>
      <c r="AP38" s="998"/>
      <c r="AQ38" s="998"/>
      <c r="AR38" s="998"/>
      <c r="AS38" s="998"/>
      <c r="AT38" s="998"/>
      <c r="AU38" s="998"/>
      <c r="AV38" s="998"/>
      <c r="AW38" s="998"/>
      <c r="AX38" s="998"/>
      <c r="AY38" s="998"/>
      <c r="AZ38" s="1069"/>
      <c r="BA38" s="1069"/>
      <c r="BB38" s="1069"/>
      <c r="BC38" s="1069"/>
      <c r="BD38" s="1069"/>
      <c r="BE38" s="1053"/>
      <c r="BF38" s="1053"/>
      <c r="BG38" s="1053"/>
      <c r="BH38" s="1053"/>
      <c r="BI38" s="1054"/>
      <c r="BJ38" s="108"/>
      <c r="BK38" s="108"/>
      <c r="BL38" s="108"/>
      <c r="BM38" s="108"/>
      <c r="BN38" s="108"/>
      <c r="BO38" s="121"/>
      <c r="BP38" s="121"/>
      <c r="BQ38" s="118">
        <v>32</v>
      </c>
      <c r="BR38" s="119"/>
      <c r="BS38" s="1041"/>
      <c r="BT38" s="1042"/>
      <c r="BU38" s="1042"/>
      <c r="BV38" s="1042"/>
      <c r="BW38" s="1042"/>
      <c r="BX38" s="1042"/>
      <c r="BY38" s="1042"/>
      <c r="BZ38" s="1042"/>
      <c r="CA38" s="1042"/>
      <c r="CB38" s="1042"/>
      <c r="CC38" s="1042"/>
      <c r="CD38" s="1042"/>
      <c r="CE38" s="1042"/>
      <c r="CF38" s="1042"/>
      <c r="CG38" s="1043"/>
      <c r="CH38" s="1016"/>
      <c r="CI38" s="1017"/>
      <c r="CJ38" s="1017"/>
      <c r="CK38" s="1017"/>
      <c r="CL38" s="1018"/>
      <c r="CM38" s="1016"/>
      <c r="CN38" s="1017"/>
      <c r="CO38" s="1017"/>
      <c r="CP38" s="1017"/>
      <c r="CQ38" s="1018"/>
      <c r="CR38" s="1016"/>
      <c r="CS38" s="1017"/>
      <c r="CT38" s="1017"/>
      <c r="CU38" s="1017"/>
      <c r="CV38" s="1018"/>
      <c r="CW38" s="1016"/>
      <c r="CX38" s="1017"/>
      <c r="CY38" s="1017"/>
      <c r="CZ38" s="1017"/>
      <c r="DA38" s="1018"/>
      <c r="DB38" s="1016"/>
      <c r="DC38" s="1017"/>
      <c r="DD38" s="1017"/>
      <c r="DE38" s="1017"/>
      <c r="DF38" s="1018"/>
      <c r="DG38" s="1016"/>
      <c r="DH38" s="1017"/>
      <c r="DI38" s="1017"/>
      <c r="DJ38" s="1017"/>
      <c r="DK38" s="1018"/>
      <c r="DL38" s="1016"/>
      <c r="DM38" s="1017"/>
      <c r="DN38" s="1017"/>
      <c r="DO38" s="1017"/>
      <c r="DP38" s="1018"/>
      <c r="DQ38" s="1016"/>
      <c r="DR38" s="1017"/>
      <c r="DS38" s="1017"/>
      <c r="DT38" s="1017"/>
      <c r="DU38" s="1018"/>
      <c r="DV38" s="1019"/>
      <c r="DW38" s="1020"/>
      <c r="DX38" s="1020"/>
      <c r="DY38" s="1020"/>
      <c r="DZ38" s="1021"/>
      <c r="EA38" s="102"/>
    </row>
    <row r="39" spans="1:131" s="103" customFormat="1" ht="26.25" customHeight="1" x14ac:dyDescent="0.15">
      <c r="A39" s="122">
        <v>12</v>
      </c>
      <c r="B39" s="1058"/>
      <c r="C39" s="1059"/>
      <c r="D39" s="1059"/>
      <c r="E39" s="1059"/>
      <c r="F39" s="1059"/>
      <c r="G39" s="1059"/>
      <c r="H39" s="1059"/>
      <c r="I39" s="1059"/>
      <c r="J39" s="1059"/>
      <c r="K39" s="1059"/>
      <c r="L39" s="1059"/>
      <c r="M39" s="1059"/>
      <c r="N39" s="1059"/>
      <c r="O39" s="1059"/>
      <c r="P39" s="1060"/>
      <c r="Q39" s="1070"/>
      <c r="R39" s="1071"/>
      <c r="S39" s="1071"/>
      <c r="T39" s="1071"/>
      <c r="U39" s="1071"/>
      <c r="V39" s="1071"/>
      <c r="W39" s="1071"/>
      <c r="X39" s="1071"/>
      <c r="Y39" s="1071"/>
      <c r="Z39" s="1071"/>
      <c r="AA39" s="1071"/>
      <c r="AB39" s="1071"/>
      <c r="AC39" s="1071"/>
      <c r="AD39" s="1071"/>
      <c r="AE39" s="1072"/>
      <c r="AF39" s="1064"/>
      <c r="AG39" s="1065"/>
      <c r="AH39" s="1065"/>
      <c r="AI39" s="1065"/>
      <c r="AJ39" s="1066"/>
      <c r="AK39" s="1007"/>
      <c r="AL39" s="998"/>
      <c r="AM39" s="998"/>
      <c r="AN39" s="998"/>
      <c r="AO39" s="998"/>
      <c r="AP39" s="998"/>
      <c r="AQ39" s="998"/>
      <c r="AR39" s="998"/>
      <c r="AS39" s="998"/>
      <c r="AT39" s="998"/>
      <c r="AU39" s="998"/>
      <c r="AV39" s="998"/>
      <c r="AW39" s="998"/>
      <c r="AX39" s="998"/>
      <c r="AY39" s="998"/>
      <c r="AZ39" s="1069"/>
      <c r="BA39" s="1069"/>
      <c r="BB39" s="1069"/>
      <c r="BC39" s="1069"/>
      <c r="BD39" s="1069"/>
      <c r="BE39" s="1053"/>
      <c r="BF39" s="1053"/>
      <c r="BG39" s="1053"/>
      <c r="BH39" s="1053"/>
      <c r="BI39" s="1054"/>
      <c r="BJ39" s="108"/>
      <c r="BK39" s="108"/>
      <c r="BL39" s="108"/>
      <c r="BM39" s="108"/>
      <c r="BN39" s="108"/>
      <c r="BO39" s="121"/>
      <c r="BP39" s="121"/>
      <c r="BQ39" s="118">
        <v>33</v>
      </c>
      <c r="BR39" s="119"/>
      <c r="BS39" s="1041"/>
      <c r="BT39" s="1042"/>
      <c r="BU39" s="1042"/>
      <c r="BV39" s="1042"/>
      <c r="BW39" s="1042"/>
      <c r="BX39" s="1042"/>
      <c r="BY39" s="1042"/>
      <c r="BZ39" s="1042"/>
      <c r="CA39" s="1042"/>
      <c r="CB39" s="1042"/>
      <c r="CC39" s="1042"/>
      <c r="CD39" s="1042"/>
      <c r="CE39" s="1042"/>
      <c r="CF39" s="1042"/>
      <c r="CG39" s="1043"/>
      <c r="CH39" s="1016"/>
      <c r="CI39" s="1017"/>
      <c r="CJ39" s="1017"/>
      <c r="CK39" s="1017"/>
      <c r="CL39" s="1018"/>
      <c r="CM39" s="1016"/>
      <c r="CN39" s="1017"/>
      <c r="CO39" s="1017"/>
      <c r="CP39" s="1017"/>
      <c r="CQ39" s="1018"/>
      <c r="CR39" s="1016"/>
      <c r="CS39" s="1017"/>
      <c r="CT39" s="1017"/>
      <c r="CU39" s="1017"/>
      <c r="CV39" s="1018"/>
      <c r="CW39" s="1016"/>
      <c r="CX39" s="1017"/>
      <c r="CY39" s="1017"/>
      <c r="CZ39" s="1017"/>
      <c r="DA39" s="1018"/>
      <c r="DB39" s="1016"/>
      <c r="DC39" s="1017"/>
      <c r="DD39" s="1017"/>
      <c r="DE39" s="1017"/>
      <c r="DF39" s="1018"/>
      <c r="DG39" s="1016"/>
      <c r="DH39" s="1017"/>
      <c r="DI39" s="1017"/>
      <c r="DJ39" s="1017"/>
      <c r="DK39" s="1018"/>
      <c r="DL39" s="1016"/>
      <c r="DM39" s="1017"/>
      <c r="DN39" s="1017"/>
      <c r="DO39" s="1017"/>
      <c r="DP39" s="1018"/>
      <c r="DQ39" s="1016"/>
      <c r="DR39" s="1017"/>
      <c r="DS39" s="1017"/>
      <c r="DT39" s="1017"/>
      <c r="DU39" s="1018"/>
      <c r="DV39" s="1019"/>
      <c r="DW39" s="1020"/>
      <c r="DX39" s="1020"/>
      <c r="DY39" s="1020"/>
      <c r="DZ39" s="1021"/>
      <c r="EA39" s="102"/>
    </row>
    <row r="40" spans="1:131" s="103" customFormat="1" ht="26.25" customHeight="1" x14ac:dyDescent="0.15">
      <c r="A40" s="117">
        <v>13</v>
      </c>
      <c r="B40" s="1058"/>
      <c r="C40" s="1059"/>
      <c r="D40" s="1059"/>
      <c r="E40" s="1059"/>
      <c r="F40" s="1059"/>
      <c r="G40" s="1059"/>
      <c r="H40" s="1059"/>
      <c r="I40" s="1059"/>
      <c r="J40" s="1059"/>
      <c r="K40" s="1059"/>
      <c r="L40" s="1059"/>
      <c r="M40" s="1059"/>
      <c r="N40" s="1059"/>
      <c r="O40" s="1059"/>
      <c r="P40" s="1060"/>
      <c r="Q40" s="1070"/>
      <c r="R40" s="1071"/>
      <c r="S40" s="1071"/>
      <c r="T40" s="1071"/>
      <c r="U40" s="1071"/>
      <c r="V40" s="1071"/>
      <c r="W40" s="1071"/>
      <c r="X40" s="1071"/>
      <c r="Y40" s="1071"/>
      <c r="Z40" s="1071"/>
      <c r="AA40" s="1071"/>
      <c r="AB40" s="1071"/>
      <c r="AC40" s="1071"/>
      <c r="AD40" s="1071"/>
      <c r="AE40" s="1072"/>
      <c r="AF40" s="1064"/>
      <c r="AG40" s="1065"/>
      <c r="AH40" s="1065"/>
      <c r="AI40" s="1065"/>
      <c r="AJ40" s="1066"/>
      <c r="AK40" s="1007"/>
      <c r="AL40" s="998"/>
      <c r="AM40" s="998"/>
      <c r="AN40" s="998"/>
      <c r="AO40" s="998"/>
      <c r="AP40" s="998"/>
      <c r="AQ40" s="998"/>
      <c r="AR40" s="998"/>
      <c r="AS40" s="998"/>
      <c r="AT40" s="998"/>
      <c r="AU40" s="998"/>
      <c r="AV40" s="998"/>
      <c r="AW40" s="998"/>
      <c r="AX40" s="998"/>
      <c r="AY40" s="998"/>
      <c r="AZ40" s="1069"/>
      <c r="BA40" s="1069"/>
      <c r="BB40" s="1069"/>
      <c r="BC40" s="1069"/>
      <c r="BD40" s="1069"/>
      <c r="BE40" s="1053"/>
      <c r="BF40" s="1053"/>
      <c r="BG40" s="1053"/>
      <c r="BH40" s="1053"/>
      <c r="BI40" s="1054"/>
      <c r="BJ40" s="108"/>
      <c r="BK40" s="108"/>
      <c r="BL40" s="108"/>
      <c r="BM40" s="108"/>
      <c r="BN40" s="108"/>
      <c r="BO40" s="121"/>
      <c r="BP40" s="121"/>
      <c r="BQ40" s="118">
        <v>34</v>
      </c>
      <c r="BR40" s="119"/>
      <c r="BS40" s="1041"/>
      <c r="BT40" s="1042"/>
      <c r="BU40" s="1042"/>
      <c r="BV40" s="1042"/>
      <c r="BW40" s="1042"/>
      <c r="BX40" s="1042"/>
      <c r="BY40" s="1042"/>
      <c r="BZ40" s="1042"/>
      <c r="CA40" s="1042"/>
      <c r="CB40" s="1042"/>
      <c r="CC40" s="1042"/>
      <c r="CD40" s="1042"/>
      <c r="CE40" s="1042"/>
      <c r="CF40" s="1042"/>
      <c r="CG40" s="1043"/>
      <c r="CH40" s="1016"/>
      <c r="CI40" s="1017"/>
      <c r="CJ40" s="1017"/>
      <c r="CK40" s="1017"/>
      <c r="CL40" s="1018"/>
      <c r="CM40" s="1016"/>
      <c r="CN40" s="1017"/>
      <c r="CO40" s="1017"/>
      <c r="CP40" s="1017"/>
      <c r="CQ40" s="1018"/>
      <c r="CR40" s="1016"/>
      <c r="CS40" s="1017"/>
      <c r="CT40" s="1017"/>
      <c r="CU40" s="1017"/>
      <c r="CV40" s="1018"/>
      <c r="CW40" s="1016"/>
      <c r="CX40" s="1017"/>
      <c r="CY40" s="1017"/>
      <c r="CZ40" s="1017"/>
      <c r="DA40" s="1018"/>
      <c r="DB40" s="1016"/>
      <c r="DC40" s="1017"/>
      <c r="DD40" s="1017"/>
      <c r="DE40" s="1017"/>
      <c r="DF40" s="1018"/>
      <c r="DG40" s="1016"/>
      <c r="DH40" s="1017"/>
      <c r="DI40" s="1017"/>
      <c r="DJ40" s="1017"/>
      <c r="DK40" s="1018"/>
      <c r="DL40" s="1016"/>
      <c r="DM40" s="1017"/>
      <c r="DN40" s="1017"/>
      <c r="DO40" s="1017"/>
      <c r="DP40" s="1018"/>
      <c r="DQ40" s="1016"/>
      <c r="DR40" s="1017"/>
      <c r="DS40" s="1017"/>
      <c r="DT40" s="1017"/>
      <c r="DU40" s="1018"/>
      <c r="DV40" s="1019"/>
      <c r="DW40" s="1020"/>
      <c r="DX40" s="1020"/>
      <c r="DY40" s="1020"/>
      <c r="DZ40" s="1021"/>
      <c r="EA40" s="102"/>
    </row>
    <row r="41" spans="1:131" s="103" customFormat="1" ht="26.25" customHeight="1" x14ac:dyDescent="0.15">
      <c r="A41" s="117">
        <v>14</v>
      </c>
      <c r="B41" s="1058"/>
      <c r="C41" s="1059"/>
      <c r="D41" s="1059"/>
      <c r="E41" s="1059"/>
      <c r="F41" s="1059"/>
      <c r="G41" s="1059"/>
      <c r="H41" s="1059"/>
      <c r="I41" s="1059"/>
      <c r="J41" s="1059"/>
      <c r="K41" s="1059"/>
      <c r="L41" s="1059"/>
      <c r="M41" s="1059"/>
      <c r="N41" s="1059"/>
      <c r="O41" s="1059"/>
      <c r="P41" s="1060"/>
      <c r="Q41" s="1070"/>
      <c r="R41" s="1071"/>
      <c r="S41" s="1071"/>
      <c r="T41" s="1071"/>
      <c r="U41" s="1071"/>
      <c r="V41" s="1071"/>
      <c r="W41" s="1071"/>
      <c r="X41" s="1071"/>
      <c r="Y41" s="1071"/>
      <c r="Z41" s="1071"/>
      <c r="AA41" s="1071"/>
      <c r="AB41" s="1071"/>
      <c r="AC41" s="1071"/>
      <c r="AD41" s="1071"/>
      <c r="AE41" s="1072"/>
      <c r="AF41" s="1064"/>
      <c r="AG41" s="1065"/>
      <c r="AH41" s="1065"/>
      <c r="AI41" s="1065"/>
      <c r="AJ41" s="1066"/>
      <c r="AK41" s="1007"/>
      <c r="AL41" s="998"/>
      <c r="AM41" s="998"/>
      <c r="AN41" s="998"/>
      <c r="AO41" s="998"/>
      <c r="AP41" s="998"/>
      <c r="AQ41" s="998"/>
      <c r="AR41" s="998"/>
      <c r="AS41" s="998"/>
      <c r="AT41" s="998"/>
      <c r="AU41" s="998"/>
      <c r="AV41" s="998"/>
      <c r="AW41" s="998"/>
      <c r="AX41" s="998"/>
      <c r="AY41" s="998"/>
      <c r="AZ41" s="1069"/>
      <c r="BA41" s="1069"/>
      <c r="BB41" s="1069"/>
      <c r="BC41" s="1069"/>
      <c r="BD41" s="1069"/>
      <c r="BE41" s="1053"/>
      <c r="BF41" s="1053"/>
      <c r="BG41" s="1053"/>
      <c r="BH41" s="1053"/>
      <c r="BI41" s="1054"/>
      <c r="BJ41" s="108"/>
      <c r="BK41" s="108"/>
      <c r="BL41" s="108"/>
      <c r="BM41" s="108"/>
      <c r="BN41" s="108"/>
      <c r="BO41" s="121"/>
      <c r="BP41" s="121"/>
      <c r="BQ41" s="118">
        <v>35</v>
      </c>
      <c r="BR41" s="119"/>
      <c r="BS41" s="1041"/>
      <c r="BT41" s="1042"/>
      <c r="BU41" s="1042"/>
      <c r="BV41" s="1042"/>
      <c r="BW41" s="1042"/>
      <c r="BX41" s="1042"/>
      <c r="BY41" s="1042"/>
      <c r="BZ41" s="1042"/>
      <c r="CA41" s="1042"/>
      <c r="CB41" s="1042"/>
      <c r="CC41" s="1042"/>
      <c r="CD41" s="1042"/>
      <c r="CE41" s="1042"/>
      <c r="CF41" s="1042"/>
      <c r="CG41" s="1043"/>
      <c r="CH41" s="1016"/>
      <c r="CI41" s="1017"/>
      <c r="CJ41" s="1017"/>
      <c r="CK41" s="1017"/>
      <c r="CL41" s="1018"/>
      <c r="CM41" s="1016"/>
      <c r="CN41" s="1017"/>
      <c r="CO41" s="1017"/>
      <c r="CP41" s="1017"/>
      <c r="CQ41" s="1018"/>
      <c r="CR41" s="1016"/>
      <c r="CS41" s="1017"/>
      <c r="CT41" s="1017"/>
      <c r="CU41" s="1017"/>
      <c r="CV41" s="1018"/>
      <c r="CW41" s="1016"/>
      <c r="CX41" s="1017"/>
      <c r="CY41" s="1017"/>
      <c r="CZ41" s="1017"/>
      <c r="DA41" s="1018"/>
      <c r="DB41" s="1016"/>
      <c r="DC41" s="1017"/>
      <c r="DD41" s="1017"/>
      <c r="DE41" s="1017"/>
      <c r="DF41" s="1018"/>
      <c r="DG41" s="1016"/>
      <c r="DH41" s="1017"/>
      <c r="DI41" s="1017"/>
      <c r="DJ41" s="1017"/>
      <c r="DK41" s="1018"/>
      <c r="DL41" s="1016"/>
      <c r="DM41" s="1017"/>
      <c r="DN41" s="1017"/>
      <c r="DO41" s="1017"/>
      <c r="DP41" s="1018"/>
      <c r="DQ41" s="1016"/>
      <c r="DR41" s="1017"/>
      <c r="DS41" s="1017"/>
      <c r="DT41" s="1017"/>
      <c r="DU41" s="1018"/>
      <c r="DV41" s="1019"/>
      <c r="DW41" s="1020"/>
      <c r="DX41" s="1020"/>
      <c r="DY41" s="1020"/>
      <c r="DZ41" s="1021"/>
      <c r="EA41" s="102"/>
    </row>
    <row r="42" spans="1:131" s="103" customFormat="1" ht="26.25" customHeight="1" x14ac:dyDescent="0.15">
      <c r="A42" s="117">
        <v>15</v>
      </c>
      <c r="B42" s="1058"/>
      <c r="C42" s="1059"/>
      <c r="D42" s="1059"/>
      <c r="E42" s="1059"/>
      <c r="F42" s="1059"/>
      <c r="G42" s="1059"/>
      <c r="H42" s="1059"/>
      <c r="I42" s="1059"/>
      <c r="J42" s="1059"/>
      <c r="K42" s="1059"/>
      <c r="L42" s="1059"/>
      <c r="M42" s="1059"/>
      <c r="N42" s="1059"/>
      <c r="O42" s="1059"/>
      <c r="P42" s="1060"/>
      <c r="Q42" s="1070"/>
      <c r="R42" s="1071"/>
      <c r="S42" s="1071"/>
      <c r="T42" s="1071"/>
      <c r="U42" s="1071"/>
      <c r="V42" s="1071"/>
      <c r="W42" s="1071"/>
      <c r="X42" s="1071"/>
      <c r="Y42" s="1071"/>
      <c r="Z42" s="1071"/>
      <c r="AA42" s="1071"/>
      <c r="AB42" s="1071"/>
      <c r="AC42" s="1071"/>
      <c r="AD42" s="1071"/>
      <c r="AE42" s="1072"/>
      <c r="AF42" s="1064"/>
      <c r="AG42" s="1065"/>
      <c r="AH42" s="1065"/>
      <c r="AI42" s="1065"/>
      <c r="AJ42" s="1066"/>
      <c r="AK42" s="1007"/>
      <c r="AL42" s="998"/>
      <c r="AM42" s="998"/>
      <c r="AN42" s="998"/>
      <c r="AO42" s="998"/>
      <c r="AP42" s="998"/>
      <c r="AQ42" s="998"/>
      <c r="AR42" s="998"/>
      <c r="AS42" s="998"/>
      <c r="AT42" s="998"/>
      <c r="AU42" s="998"/>
      <c r="AV42" s="998"/>
      <c r="AW42" s="998"/>
      <c r="AX42" s="998"/>
      <c r="AY42" s="998"/>
      <c r="AZ42" s="1069"/>
      <c r="BA42" s="1069"/>
      <c r="BB42" s="1069"/>
      <c r="BC42" s="1069"/>
      <c r="BD42" s="1069"/>
      <c r="BE42" s="1053"/>
      <c r="BF42" s="1053"/>
      <c r="BG42" s="1053"/>
      <c r="BH42" s="1053"/>
      <c r="BI42" s="1054"/>
      <c r="BJ42" s="108"/>
      <c r="BK42" s="108"/>
      <c r="BL42" s="108"/>
      <c r="BM42" s="108"/>
      <c r="BN42" s="108"/>
      <c r="BO42" s="121"/>
      <c r="BP42" s="121"/>
      <c r="BQ42" s="118">
        <v>36</v>
      </c>
      <c r="BR42" s="119"/>
      <c r="BS42" s="1041"/>
      <c r="BT42" s="1042"/>
      <c r="BU42" s="1042"/>
      <c r="BV42" s="1042"/>
      <c r="BW42" s="1042"/>
      <c r="BX42" s="1042"/>
      <c r="BY42" s="1042"/>
      <c r="BZ42" s="1042"/>
      <c r="CA42" s="1042"/>
      <c r="CB42" s="1042"/>
      <c r="CC42" s="1042"/>
      <c r="CD42" s="1042"/>
      <c r="CE42" s="1042"/>
      <c r="CF42" s="1042"/>
      <c r="CG42" s="1043"/>
      <c r="CH42" s="1016"/>
      <c r="CI42" s="1017"/>
      <c r="CJ42" s="1017"/>
      <c r="CK42" s="1017"/>
      <c r="CL42" s="1018"/>
      <c r="CM42" s="1016"/>
      <c r="CN42" s="1017"/>
      <c r="CO42" s="1017"/>
      <c r="CP42" s="1017"/>
      <c r="CQ42" s="1018"/>
      <c r="CR42" s="1016"/>
      <c r="CS42" s="1017"/>
      <c r="CT42" s="1017"/>
      <c r="CU42" s="1017"/>
      <c r="CV42" s="1018"/>
      <c r="CW42" s="1016"/>
      <c r="CX42" s="1017"/>
      <c r="CY42" s="1017"/>
      <c r="CZ42" s="1017"/>
      <c r="DA42" s="1018"/>
      <c r="DB42" s="1016"/>
      <c r="DC42" s="1017"/>
      <c r="DD42" s="1017"/>
      <c r="DE42" s="1017"/>
      <c r="DF42" s="1018"/>
      <c r="DG42" s="1016"/>
      <c r="DH42" s="1017"/>
      <c r="DI42" s="1017"/>
      <c r="DJ42" s="1017"/>
      <c r="DK42" s="1018"/>
      <c r="DL42" s="1016"/>
      <c r="DM42" s="1017"/>
      <c r="DN42" s="1017"/>
      <c r="DO42" s="1017"/>
      <c r="DP42" s="1018"/>
      <c r="DQ42" s="1016"/>
      <c r="DR42" s="1017"/>
      <c r="DS42" s="1017"/>
      <c r="DT42" s="1017"/>
      <c r="DU42" s="1018"/>
      <c r="DV42" s="1019"/>
      <c r="DW42" s="1020"/>
      <c r="DX42" s="1020"/>
      <c r="DY42" s="1020"/>
      <c r="DZ42" s="1021"/>
      <c r="EA42" s="102"/>
    </row>
    <row r="43" spans="1:131" s="103" customFormat="1" ht="26.25" customHeight="1" x14ac:dyDescent="0.15">
      <c r="A43" s="117">
        <v>16</v>
      </c>
      <c r="B43" s="1058"/>
      <c r="C43" s="1059"/>
      <c r="D43" s="1059"/>
      <c r="E43" s="1059"/>
      <c r="F43" s="1059"/>
      <c r="G43" s="1059"/>
      <c r="H43" s="1059"/>
      <c r="I43" s="1059"/>
      <c r="J43" s="1059"/>
      <c r="K43" s="1059"/>
      <c r="L43" s="1059"/>
      <c r="M43" s="1059"/>
      <c r="N43" s="1059"/>
      <c r="O43" s="1059"/>
      <c r="P43" s="1060"/>
      <c r="Q43" s="1070"/>
      <c r="R43" s="1071"/>
      <c r="S43" s="1071"/>
      <c r="T43" s="1071"/>
      <c r="U43" s="1071"/>
      <c r="V43" s="1071"/>
      <c r="W43" s="1071"/>
      <c r="X43" s="1071"/>
      <c r="Y43" s="1071"/>
      <c r="Z43" s="1071"/>
      <c r="AA43" s="1071"/>
      <c r="AB43" s="1071"/>
      <c r="AC43" s="1071"/>
      <c r="AD43" s="1071"/>
      <c r="AE43" s="1072"/>
      <c r="AF43" s="1064"/>
      <c r="AG43" s="1065"/>
      <c r="AH43" s="1065"/>
      <c r="AI43" s="1065"/>
      <c r="AJ43" s="1066"/>
      <c r="AK43" s="1007"/>
      <c r="AL43" s="998"/>
      <c r="AM43" s="998"/>
      <c r="AN43" s="998"/>
      <c r="AO43" s="998"/>
      <c r="AP43" s="998"/>
      <c r="AQ43" s="998"/>
      <c r="AR43" s="998"/>
      <c r="AS43" s="998"/>
      <c r="AT43" s="998"/>
      <c r="AU43" s="998"/>
      <c r="AV43" s="998"/>
      <c r="AW43" s="998"/>
      <c r="AX43" s="998"/>
      <c r="AY43" s="998"/>
      <c r="AZ43" s="1069"/>
      <c r="BA43" s="1069"/>
      <c r="BB43" s="1069"/>
      <c r="BC43" s="1069"/>
      <c r="BD43" s="1069"/>
      <c r="BE43" s="1053"/>
      <c r="BF43" s="1053"/>
      <c r="BG43" s="1053"/>
      <c r="BH43" s="1053"/>
      <c r="BI43" s="1054"/>
      <c r="BJ43" s="108"/>
      <c r="BK43" s="108"/>
      <c r="BL43" s="108"/>
      <c r="BM43" s="108"/>
      <c r="BN43" s="108"/>
      <c r="BO43" s="121"/>
      <c r="BP43" s="121"/>
      <c r="BQ43" s="118">
        <v>37</v>
      </c>
      <c r="BR43" s="119"/>
      <c r="BS43" s="1041"/>
      <c r="BT43" s="1042"/>
      <c r="BU43" s="1042"/>
      <c r="BV43" s="1042"/>
      <c r="BW43" s="1042"/>
      <c r="BX43" s="1042"/>
      <c r="BY43" s="1042"/>
      <c r="BZ43" s="1042"/>
      <c r="CA43" s="1042"/>
      <c r="CB43" s="1042"/>
      <c r="CC43" s="1042"/>
      <c r="CD43" s="1042"/>
      <c r="CE43" s="1042"/>
      <c r="CF43" s="1042"/>
      <c r="CG43" s="1043"/>
      <c r="CH43" s="1016"/>
      <c r="CI43" s="1017"/>
      <c r="CJ43" s="1017"/>
      <c r="CK43" s="1017"/>
      <c r="CL43" s="1018"/>
      <c r="CM43" s="1016"/>
      <c r="CN43" s="1017"/>
      <c r="CO43" s="1017"/>
      <c r="CP43" s="1017"/>
      <c r="CQ43" s="1018"/>
      <c r="CR43" s="1016"/>
      <c r="CS43" s="1017"/>
      <c r="CT43" s="1017"/>
      <c r="CU43" s="1017"/>
      <c r="CV43" s="1018"/>
      <c r="CW43" s="1016"/>
      <c r="CX43" s="1017"/>
      <c r="CY43" s="1017"/>
      <c r="CZ43" s="1017"/>
      <c r="DA43" s="1018"/>
      <c r="DB43" s="1016"/>
      <c r="DC43" s="1017"/>
      <c r="DD43" s="1017"/>
      <c r="DE43" s="1017"/>
      <c r="DF43" s="1018"/>
      <c r="DG43" s="1016"/>
      <c r="DH43" s="1017"/>
      <c r="DI43" s="1017"/>
      <c r="DJ43" s="1017"/>
      <c r="DK43" s="1018"/>
      <c r="DL43" s="1016"/>
      <c r="DM43" s="1017"/>
      <c r="DN43" s="1017"/>
      <c r="DO43" s="1017"/>
      <c r="DP43" s="1018"/>
      <c r="DQ43" s="1016"/>
      <c r="DR43" s="1017"/>
      <c r="DS43" s="1017"/>
      <c r="DT43" s="1017"/>
      <c r="DU43" s="1018"/>
      <c r="DV43" s="1019"/>
      <c r="DW43" s="1020"/>
      <c r="DX43" s="1020"/>
      <c r="DY43" s="1020"/>
      <c r="DZ43" s="1021"/>
      <c r="EA43" s="102"/>
    </row>
    <row r="44" spans="1:131" s="103" customFormat="1" ht="26.25" customHeight="1" x14ac:dyDescent="0.15">
      <c r="A44" s="117">
        <v>17</v>
      </c>
      <c r="B44" s="1058"/>
      <c r="C44" s="1059"/>
      <c r="D44" s="1059"/>
      <c r="E44" s="1059"/>
      <c r="F44" s="1059"/>
      <c r="G44" s="1059"/>
      <c r="H44" s="1059"/>
      <c r="I44" s="1059"/>
      <c r="J44" s="1059"/>
      <c r="K44" s="1059"/>
      <c r="L44" s="1059"/>
      <c r="M44" s="1059"/>
      <c r="N44" s="1059"/>
      <c r="O44" s="1059"/>
      <c r="P44" s="1060"/>
      <c r="Q44" s="1070"/>
      <c r="R44" s="1071"/>
      <c r="S44" s="1071"/>
      <c r="T44" s="1071"/>
      <c r="U44" s="1071"/>
      <c r="V44" s="1071"/>
      <c r="W44" s="1071"/>
      <c r="X44" s="1071"/>
      <c r="Y44" s="1071"/>
      <c r="Z44" s="1071"/>
      <c r="AA44" s="1071"/>
      <c r="AB44" s="1071"/>
      <c r="AC44" s="1071"/>
      <c r="AD44" s="1071"/>
      <c r="AE44" s="1072"/>
      <c r="AF44" s="1064"/>
      <c r="AG44" s="1065"/>
      <c r="AH44" s="1065"/>
      <c r="AI44" s="1065"/>
      <c r="AJ44" s="1066"/>
      <c r="AK44" s="1007"/>
      <c r="AL44" s="998"/>
      <c r="AM44" s="998"/>
      <c r="AN44" s="998"/>
      <c r="AO44" s="998"/>
      <c r="AP44" s="998"/>
      <c r="AQ44" s="998"/>
      <c r="AR44" s="998"/>
      <c r="AS44" s="998"/>
      <c r="AT44" s="998"/>
      <c r="AU44" s="998"/>
      <c r="AV44" s="998"/>
      <c r="AW44" s="998"/>
      <c r="AX44" s="998"/>
      <c r="AY44" s="998"/>
      <c r="AZ44" s="1069"/>
      <c r="BA44" s="1069"/>
      <c r="BB44" s="1069"/>
      <c r="BC44" s="1069"/>
      <c r="BD44" s="1069"/>
      <c r="BE44" s="1053"/>
      <c r="BF44" s="1053"/>
      <c r="BG44" s="1053"/>
      <c r="BH44" s="1053"/>
      <c r="BI44" s="1054"/>
      <c r="BJ44" s="108"/>
      <c r="BK44" s="108"/>
      <c r="BL44" s="108"/>
      <c r="BM44" s="108"/>
      <c r="BN44" s="108"/>
      <c r="BO44" s="121"/>
      <c r="BP44" s="121"/>
      <c r="BQ44" s="118">
        <v>38</v>
      </c>
      <c r="BR44" s="119"/>
      <c r="BS44" s="1041"/>
      <c r="BT44" s="1042"/>
      <c r="BU44" s="1042"/>
      <c r="BV44" s="1042"/>
      <c r="BW44" s="1042"/>
      <c r="BX44" s="1042"/>
      <c r="BY44" s="1042"/>
      <c r="BZ44" s="1042"/>
      <c r="CA44" s="1042"/>
      <c r="CB44" s="1042"/>
      <c r="CC44" s="1042"/>
      <c r="CD44" s="1042"/>
      <c r="CE44" s="1042"/>
      <c r="CF44" s="1042"/>
      <c r="CG44" s="1043"/>
      <c r="CH44" s="1016"/>
      <c r="CI44" s="1017"/>
      <c r="CJ44" s="1017"/>
      <c r="CK44" s="1017"/>
      <c r="CL44" s="1018"/>
      <c r="CM44" s="1016"/>
      <c r="CN44" s="1017"/>
      <c r="CO44" s="1017"/>
      <c r="CP44" s="1017"/>
      <c r="CQ44" s="1018"/>
      <c r="CR44" s="1016"/>
      <c r="CS44" s="1017"/>
      <c r="CT44" s="1017"/>
      <c r="CU44" s="1017"/>
      <c r="CV44" s="1018"/>
      <c r="CW44" s="1016"/>
      <c r="CX44" s="1017"/>
      <c r="CY44" s="1017"/>
      <c r="CZ44" s="1017"/>
      <c r="DA44" s="1018"/>
      <c r="DB44" s="1016"/>
      <c r="DC44" s="1017"/>
      <c r="DD44" s="1017"/>
      <c r="DE44" s="1017"/>
      <c r="DF44" s="1018"/>
      <c r="DG44" s="1016"/>
      <c r="DH44" s="1017"/>
      <c r="DI44" s="1017"/>
      <c r="DJ44" s="1017"/>
      <c r="DK44" s="1018"/>
      <c r="DL44" s="1016"/>
      <c r="DM44" s="1017"/>
      <c r="DN44" s="1017"/>
      <c r="DO44" s="1017"/>
      <c r="DP44" s="1018"/>
      <c r="DQ44" s="1016"/>
      <c r="DR44" s="1017"/>
      <c r="DS44" s="1017"/>
      <c r="DT44" s="1017"/>
      <c r="DU44" s="1018"/>
      <c r="DV44" s="1019"/>
      <c r="DW44" s="1020"/>
      <c r="DX44" s="1020"/>
      <c r="DY44" s="1020"/>
      <c r="DZ44" s="1021"/>
      <c r="EA44" s="102"/>
    </row>
    <row r="45" spans="1:131" s="103" customFormat="1" ht="26.25" customHeight="1" x14ac:dyDescent="0.15">
      <c r="A45" s="117">
        <v>18</v>
      </c>
      <c r="B45" s="1058"/>
      <c r="C45" s="1059"/>
      <c r="D45" s="1059"/>
      <c r="E45" s="1059"/>
      <c r="F45" s="1059"/>
      <c r="G45" s="1059"/>
      <c r="H45" s="1059"/>
      <c r="I45" s="1059"/>
      <c r="J45" s="1059"/>
      <c r="K45" s="1059"/>
      <c r="L45" s="1059"/>
      <c r="M45" s="1059"/>
      <c r="N45" s="1059"/>
      <c r="O45" s="1059"/>
      <c r="P45" s="1060"/>
      <c r="Q45" s="1070"/>
      <c r="R45" s="1071"/>
      <c r="S45" s="1071"/>
      <c r="T45" s="1071"/>
      <c r="U45" s="1071"/>
      <c r="V45" s="1071"/>
      <c r="W45" s="1071"/>
      <c r="X45" s="1071"/>
      <c r="Y45" s="1071"/>
      <c r="Z45" s="1071"/>
      <c r="AA45" s="1071"/>
      <c r="AB45" s="1071"/>
      <c r="AC45" s="1071"/>
      <c r="AD45" s="1071"/>
      <c r="AE45" s="1072"/>
      <c r="AF45" s="1064"/>
      <c r="AG45" s="1065"/>
      <c r="AH45" s="1065"/>
      <c r="AI45" s="1065"/>
      <c r="AJ45" s="1066"/>
      <c r="AK45" s="1007"/>
      <c r="AL45" s="998"/>
      <c r="AM45" s="998"/>
      <c r="AN45" s="998"/>
      <c r="AO45" s="998"/>
      <c r="AP45" s="998"/>
      <c r="AQ45" s="998"/>
      <c r="AR45" s="998"/>
      <c r="AS45" s="998"/>
      <c r="AT45" s="998"/>
      <c r="AU45" s="998"/>
      <c r="AV45" s="998"/>
      <c r="AW45" s="998"/>
      <c r="AX45" s="998"/>
      <c r="AY45" s="998"/>
      <c r="AZ45" s="1069"/>
      <c r="BA45" s="1069"/>
      <c r="BB45" s="1069"/>
      <c r="BC45" s="1069"/>
      <c r="BD45" s="1069"/>
      <c r="BE45" s="1053"/>
      <c r="BF45" s="1053"/>
      <c r="BG45" s="1053"/>
      <c r="BH45" s="1053"/>
      <c r="BI45" s="1054"/>
      <c r="BJ45" s="108"/>
      <c r="BK45" s="108"/>
      <c r="BL45" s="108"/>
      <c r="BM45" s="108"/>
      <c r="BN45" s="108"/>
      <c r="BO45" s="121"/>
      <c r="BP45" s="121"/>
      <c r="BQ45" s="118">
        <v>39</v>
      </c>
      <c r="BR45" s="119"/>
      <c r="BS45" s="1041"/>
      <c r="BT45" s="1042"/>
      <c r="BU45" s="1042"/>
      <c r="BV45" s="1042"/>
      <c r="BW45" s="1042"/>
      <c r="BX45" s="1042"/>
      <c r="BY45" s="1042"/>
      <c r="BZ45" s="1042"/>
      <c r="CA45" s="1042"/>
      <c r="CB45" s="1042"/>
      <c r="CC45" s="1042"/>
      <c r="CD45" s="1042"/>
      <c r="CE45" s="1042"/>
      <c r="CF45" s="1042"/>
      <c r="CG45" s="1043"/>
      <c r="CH45" s="1016"/>
      <c r="CI45" s="1017"/>
      <c r="CJ45" s="1017"/>
      <c r="CK45" s="1017"/>
      <c r="CL45" s="1018"/>
      <c r="CM45" s="1016"/>
      <c r="CN45" s="1017"/>
      <c r="CO45" s="1017"/>
      <c r="CP45" s="1017"/>
      <c r="CQ45" s="1018"/>
      <c r="CR45" s="1016"/>
      <c r="CS45" s="1017"/>
      <c r="CT45" s="1017"/>
      <c r="CU45" s="1017"/>
      <c r="CV45" s="1018"/>
      <c r="CW45" s="1016"/>
      <c r="CX45" s="1017"/>
      <c r="CY45" s="1017"/>
      <c r="CZ45" s="1017"/>
      <c r="DA45" s="1018"/>
      <c r="DB45" s="1016"/>
      <c r="DC45" s="1017"/>
      <c r="DD45" s="1017"/>
      <c r="DE45" s="1017"/>
      <c r="DF45" s="1018"/>
      <c r="DG45" s="1016"/>
      <c r="DH45" s="1017"/>
      <c r="DI45" s="1017"/>
      <c r="DJ45" s="1017"/>
      <c r="DK45" s="1018"/>
      <c r="DL45" s="1016"/>
      <c r="DM45" s="1017"/>
      <c r="DN45" s="1017"/>
      <c r="DO45" s="1017"/>
      <c r="DP45" s="1018"/>
      <c r="DQ45" s="1016"/>
      <c r="DR45" s="1017"/>
      <c r="DS45" s="1017"/>
      <c r="DT45" s="1017"/>
      <c r="DU45" s="1018"/>
      <c r="DV45" s="1019"/>
      <c r="DW45" s="1020"/>
      <c r="DX45" s="1020"/>
      <c r="DY45" s="1020"/>
      <c r="DZ45" s="1021"/>
      <c r="EA45" s="102"/>
    </row>
    <row r="46" spans="1:131" s="103" customFormat="1" ht="26.25" customHeight="1" x14ac:dyDescent="0.15">
      <c r="A46" s="117">
        <v>19</v>
      </c>
      <c r="B46" s="1058"/>
      <c r="C46" s="1059"/>
      <c r="D46" s="1059"/>
      <c r="E46" s="1059"/>
      <c r="F46" s="1059"/>
      <c r="G46" s="1059"/>
      <c r="H46" s="1059"/>
      <c r="I46" s="1059"/>
      <c r="J46" s="1059"/>
      <c r="K46" s="1059"/>
      <c r="L46" s="1059"/>
      <c r="M46" s="1059"/>
      <c r="N46" s="1059"/>
      <c r="O46" s="1059"/>
      <c r="P46" s="1060"/>
      <c r="Q46" s="1070"/>
      <c r="R46" s="1071"/>
      <c r="S46" s="1071"/>
      <c r="T46" s="1071"/>
      <c r="U46" s="1071"/>
      <c r="V46" s="1071"/>
      <c r="W46" s="1071"/>
      <c r="X46" s="1071"/>
      <c r="Y46" s="1071"/>
      <c r="Z46" s="1071"/>
      <c r="AA46" s="1071"/>
      <c r="AB46" s="1071"/>
      <c r="AC46" s="1071"/>
      <c r="AD46" s="1071"/>
      <c r="AE46" s="1072"/>
      <c r="AF46" s="1064"/>
      <c r="AG46" s="1065"/>
      <c r="AH46" s="1065"/>
      <c r="AI46" s="1065"/>
      <c r="AJ46" s="1066"/>
      <c r="AK46" s="1007"/>
      <c r="AL46" s="998"/>
      <c r="AM46" s="998"/>
      <c r="AN46" s="998"/>
      <c r="AO46" s="998"/>
      <c r="AP46" s="998"/>
      <c r="AQ46" s="998"/>
      <c r="AR46" s="998"/>
      <c r="AS46" s="998"/>
      <c r="AT46" s="998"/>
      <c r="AU46" s="998"/>
      <c r="AV46" s="998"/>
      <c r="AW46" s="998"/>
      <c r="AX46" s="998"/>
      <c r="AY46" s="998"/>
      <c r="AZ46" s="1069"/>
      <c r="BA46" s="1069"/>
      <c r="BB46" s="1069"/>
      <c r="BC46" s="1069"/>
      <c r="BD46" s="1069"/>
      <c r="BE46" s="1053"/>
      <c r="BF46" s="1053"/>
      <c r="BG46" s="1053"/>
      <c r="BH46" s="1053"/>
      <c r="BI46" s="1054"/>
      <c r="BJ46" s="108"/>
      <c r="BK46" s="108"/>
      <c r="BL46" s="108"/>
      <c r="BM46" s="108"/>
      <c r="BN46" s="108"/>
      <c r="BO46" s="121"/>
      <c r="BP46" s="121"/>
      <c r="BQ46" s="118">
        <v>40</v>
      </c>
      <c r="BR46" s="119"/>
      <c r="BS46" s="1041"/>
      <c r="BT46" s="1042"/>
      <c r="BU46" s="1042"/>
      <c r="BV46" s="1042"/>
      <c r="BW46" s="1042"/>
      <c r="BX46" s="1042"/>
      <c r="BY46" s="1042"/>
      <c r="BZ46" s="1042"/>
      <c r="CA46" s="1042"/>
      <c r="CB46" s="1042"/>
      <c r="CC46" s="1042"/>
      <c r="CD46" s="1042"/>
      <c r="CE46" s="1042"/>
      <c r="CF46" s="1042"/>
      <c r="CG46" s="1043"/>
      <c r="CH46" s="1016"/>
      <c r="CI46" s="1017"/>
      <c r="CJ46" s="1017"/>
      <c r="CK46" s="1017"/>
      <c r="CL46" s="1018"/>
      <c r="CM46" s="1016"/>
      <c r="CN46" s="1017"/>
      <c r="CO46" s="1017"/>
      <c r="CP46" s="1017"/>
      <c r="CQ46" s="1018"/>
      <c r="CR46" s="1016"/>
      <c r="CS46" s="1017"/>
      <c r="CT46" s="1017"/>
      <c r="CU46" s="1017"/>
      <c r="CV46" s="1018"/>
      <c r="CW46" s="1016"/>
      <c r="CX46" s="1017"/>
      <c r="CY46" s="1017"/>
      <c r="CZ46" s="1017"/>
      <c r="DA46" s="1018"/>
      <c r="DB46" s="1016"/>
      <c r="DC46" s="1017"/>
      <c r="DD46" s="1017"/>
      <c r="DE46" s="1017"/>
      <c r="DF46" s="1018"/>
      <c r="DG46" s="1016"/>
      <c r="DH46" s="1017"/>
      <c r="DI46" s="1017"/>
      <c r="DJ46" s="1017"/>
      <c r="DK46" s="1018"/>
      <c r="DL46" s="1016"/>
      <c r="DM46" s="1017"/>
      <c r="DN46" s="1017"/>
      <c r="DO46" s="1017"/>
      <c r="DP46" s="1018"/>
      <c r="DQ46" s="1016"/>
      <c r="DR46" s="1017"/>
      <c r="DS46" s="1017"/>
      <c r="DT46" s="1017"/>
      <c r="DU46" s="1018"/>
      <c r="DV46" s="1019"/>
      <c r="DW46" s="1020"/>
      <c r="DX46" s="1020"/>
      <c r="DY46" s="1020"/>
      <c r="DZ46" s="1021"/>
      <c r="EA46" s="102"/>
    </row>
    <row r="47" spans="1:131" s="103" customFormat="1" ht="26.25" customHeight="1" x14ac:dyDescent="0.15">
      <c r="A47" s="117">
        <v>20</v>
      </c>
      <c r="B47" s="1058"/>
      <c r="C47" s="1059"/>
      <c r="D47" s="1059"/>
      <c r="E47" s="1059"/>
      <c r="F47" s="1059"/>
      <c r="G47" s="1059"/>
      <c r="H47" s="1059"/>
      <c r="I47" s="1059"/>
      <c r="J47" s="1059"/>
      <c r="K47" s="1059"/>
      <c r="L47" s="1059"/>
      <c r="M47" s="1059"/>
      <c r="N47" s="1059"/>
      <c r="O47" s="1059"/>
      <c r="P47" s="1060"/>
      <c r="Q47" s="1070"/>
      <c r="R47" s="1071"/>
      <c r="S47" s="1071"/>
      <c r="T47" s="1071"/>
      <c r="U47" s="1071"/>
      <c r="V47" s="1071"/>
      <c r="W47" s="1071"/>
      <c r="X47" s="1071"/>
      <c r="Y47" s="1071"/>
      <c r="Z47" s="1071"/>
      <c r="AA47" s="1071"/>
      <c r="AB47" s="1071"/>
      <c r="AC47" s="1071"/>
      <c r="AD47" s="1071"/>
      <c r="AE47" s="1072"/>
      <c r="AF47" s="1064"/>
      <c r="AG47" s="1065"/>
      <c r="AH47" s="1065"/>
      <c r="AI47" s="1065"/>
      <c r="AJ47" s="1066"/>
      <c r="AK47" s="1007"/>
      <c r="AL47" s="998"/>
      <c r="AM47" s="998"/>
      <c r="AN47" s="998"/>
      <c r="AO47" s="998"/>
      <c r="AP47" s="998"/>
      <c r="AQ47" s="998"/>
      <c r="AR47" s="998"/>
      <c r="AS47" s="998"/>
      <c r="AT47" s="998"/>
      <c r="AU47" s="998"/>
      <c r="AV47" s="998"/>
      <c r="AW47" s="998"/>
      <c r="AX47" s="998"/>
      <c r="AY47" s="998"/>
      <c r="AZ47" s="1069"/>
      <c r="BA47" s="1069"/>
      <c r="BB47" s="1069"/>
      <c r="BC47" s="1069"/>
      <c r="BD47" s="1069"/>
      <c r="BE47" s="1053"/>
      <c r="BF47" s="1053"/>
      <c r="BG47" s="1053"/>
      <c r="BH47" s="1053"/>
      <c r="BI47" s="1054"/>
      <c r="BJ47" s="108"/>
      <c r="BK47" s="108"/>
      <c r="BL47" s="108"/>
      <c r="BM47" s="108"/>
      <c r="BN47" s="108"/>
      <c r="BO47" s="121"/>
      <c r="BP47" s="121"/>
      <c r="BQ47" s="118">
        <v>41</v>
      </c>
      <c r="BR47" s="119"/>
      <c r="BS47" s="1041"/>
      <c r="BT47" s="1042"/>
      <c r="BU47" s="1042"/>
      <c r="BV47" s="1042"/>
      <c r="BW47" s="1042"/>
      <c r="BX47" s="1042"/>
      <c r="BY47" s="1042"/>
      <c r="BZ47" s="1042"/>
      <c r="CA47" s="1042"/>
      <c r="CB47" s="1042"/>
      <c r="CC47" s="1042"/>
      <c r="CD47" s="1042"/>
      <c r="CE47" s="1042"/>
      <c r="CF47" s="1042"/>
      <c r="CG47" s="1043"/>
      <c r="CH47" s="1016"/>
      <c r="CI47" s="1017"/>
      <c r="CJ47" s="1017"/>
      <c r="CK47" s="1017"/>
      <c r="CL47" s="1018"/>
      <c r="CM47" s="1016"/>
      <c r="CN47" s="1017"/>
      <c r="CO47" s="1017"/>
      <c r="CP47" s="1017"/>
      <c r="CQ47" s="1018"/>
      <c r="CR47" s="1016"/>
      <c r="CS47" s="1017"/>
      <c r="CT47" s="1017"/>
      <c r="CU47" s="1017"/>
      <c r="CV47" s="1018"/>
      <c r="CW47" s="1016"/>
      <c r="CX47" s="1017"/>
      <c r="CY47" s="1017"/>
      <c r="CZ47" s="1017"/>
      <c r="DA47" s="1018"/>
      <c r="DB47" s="1016"/>
      <c r="DC47" s="1017"/>
      <c r="DD47" s="1017"/>
      <c r="DE47" s="1017"/>
      <c r="DF47" s="1018"/>
      <c r="DG47" s="1016"/>
      <c r="DH47" s="1017"/>
      <c r="DI47" s="1017"/>
      <c r="DJ47" s="1017"/>
      <c r="DK47" s="1018"/>
      <c r="DL47" s="1016"/>
      <c r="DM47" s="1017"/>
      <c r="DN47" s="1017"/>
      <c r="DO47" s="1017"/>
      <c r="DP47" s="1018"/>
      <c r="DQ47" s="1016"/>
      <c r="DR47" s="1017"/>
      <c r="DS47" s="1017"/>
      <c r="DT47" s="1017"/>
      <c r="DU47" s="1018"/>
      <c r="DV47" s="1019"/>
      <c r="DW47" s="1020"/>
      <c r="DX47" s="1020"/>
      <c r="DY47" s="1020"/>
      <c r="DZ47" s="1021"/>
      <c r="EA47" s="102"/>
    </row>
    <row r="48" spans="1:131" s="103" customFormat="1" ht="26.25" customHeight="1" x14ac:dyDescent="0.15">
      <c r="A48" s="117">
        <v>21</v>
      </c>
      <c r="B48" s="1058"/>
      <c r="C48" s="1059"/>
      <c r="D48" s="1059"/>
      <c r="E48" s="1059"/>
      <c r="F48" s="1059"/>
      <c r="G48" s="1059"/>
      <c r="H48" s="1059"/>
      <c r="I48" s="1059"/>
      <c r="J48" s="1059"/>
      <c r="K48" s="1059"/>
      <c r="L48" s="1059"/>
      <c r="M48" s="1059"/>
      <c r="N48" s="1059"/>
      <c r="O48" s="1059"/>
      <c r="P48" s="1060"/>
      <c r="Q48" s="1070"/>
      <c r="R48" s="1071"/>
      <c r="S48" s="1071"/>
      <c r="T48" s="1071"/>
      <c r="U48" s="1071"/>
      <c r="V48" s="1071"/>
      <c r="W48" s="1071"/>
      <c r="X48" s="1071"/>
      <c r="Y48" s="1071"/>
      <c r="Z48" s="1071"/>
      <c r="AA48" s="1071"/>
      <c r="AB48" s="1071"/>
      <c r="AC48" s="1071"/>
      <c r="AD48" s="1071"/>
      <c r="AE48" s="1072"/>
      <c r="AF48" s="1064"/>
      <c r="AG48" s="1065"/>
      <c r="AH48" s="1065"/>
      <c r="AI48" s="1065"/>
      <c r="AJ48" s="1066"/>
      <c r="AK48" s="1007"/>
      <c r="AL48" s="998"/>
      <c r="AM48" s="998"/>
      <c r="AN48" s="998"/>
      <c r="AO48" s="998"/>
      <c r="AP48" s="998"/>
      <c r="AQ48" s="998"/>
      <c r="AR48" s="998"/>
      <c r="AS48" s="998"/>
      <c r="AT48" s="998"/>
      <c r="AU48" s="998"/>
      <c r="AV48" s="998"/>
      <c r="AW48" s="998"/>
      <c r="AX48" s="998"/>
      <c r="AY48" s="998"/>
      <c r="AZ48" s="1069"/>
      <c r="BA48" s="1069"/>
      <c r="BB48" s="1069"/>
      <c r="BC48" s="1069"/>
      <c r="BD48" s="1069"/>
      <c r="BE48" s="1053"/>
      <c r="BF48" s="1053"/>
      <c r="BG48" s="1053"/>
      <c r="BH48" s="1053"/>
      <c r="BI48" s="1054"/>
      <c r="BJ48" s="108"/>
      <c r="BK48" s="108"/>
      <c r="BL48" s="108"/>
      <c r="BM48" s="108"/>
      <c r="BN48" s="108"/>
      <c r="BO48" s="121"/>
      <c r="BP48" s="121"/>
      <c r="BQ48" s="118">
        <v>42</v>
      </c>
      <c r="BR48" s="119"/>
      <c r="BS48" s="1041"/>
      <c r="BT48" s="1042"/>
      <c r="BU48" s="1042"/>
      <c r="BV48" s="1042"/>
      <c r="BW48" s="1042"/>
      <c r="BX48" s="1042"/>
      <c r="BY48" s="1042"/>
      <c r="BZ48" s="1042"/>
      <c r="CA48" s="1042"/>
      <c r="CB48" s="1042"/>
      <c r="CC48" s="1042"/>
      <c r="CD48" s="1042"/>
      <c r="CE48" s="1042"/>
      <c r="CF48" s="1042"/>
      <c r="CG48" s="1043"/>
      <c r="CH48" s="1016"/>
      <c r="CI48" s="1017"/>
      <c r="CJ48" s="1017"/>
      <c r="CK48" s="1017"/>
      <c r="CL48" s="1018"/>
      <c r="CM48" s="1016"/>
      <c r="CN48" s="1017"/>
      <c r="CO48" s="1017"/>
      <c r="CP48" s="1017"/>
      <c r="CQ48" s="1018"/>
      <c r="CR48" s="1016"/>
      <c r="CS48" s="1017"/>
      <c r="CT48" s="1017"/>
      <c r="CU48" s="1017"/>
      <c r="CV48" s="1018"/>
      <c r="CW48" s="1016"/>
      <c r="CX48" s="1017"/>
      <c r="CY48" s="1017"/>
      <c r="CZ48" s="1017"/>
      <c r="DA48" s="1018"/>
      <c r="DB48" s="1016"/>
      <c r="DC48" s="1017"/>
      <c r="DD48" s="1017"/>
      <c r="DE48" s="1017"/>
      <c r="DF48" s="1018"/>
      <c r="DG48" s="1016"/>
      <c r="DH48" s="1017"/>
      <c r="DI48" s="1017"/>
      <c r="DJ48" s="1017"/>
      <c r="DK48" s="1018"/>
      <c r="DL48" s="1016"/>
      <c r="DM48" s="1017"/>
      <c r="DN48" s="1017"/>
      <c r="DO48" s="1017"/>
      <c r="DP48" s="1018"/>
      <c r="DQ48" s="1016"/>
      <c r="DR48" s="1017"/>
      <c r="DS48" s="1017"/>
      <c r="DT48" s="1017"/>
      <c r="DU48" s="1018"/>
      <c r="DV48" s="1019"/>
      <c r="DW48" s="1020"/>
      <c r="DX48" s="1020"/>
      <c r="DY48" s="1020"/>
      <c r="DZ48" s="1021"/>
      <c r="EA48" s="102"/>
    </row>
    <row r="49" spans="1:131" s="103" customFormat="1" ht="26.25" customHeight="1" x14ac:dyDescent="0.15">
      <c r="A49" s="117">
        <v>22</v>
      </c>
      <c r="B49" s="1058"/>
      <c r="C49" s="1059"/>
      <c r="D49" s="1059"/>
      <c r="E49" s="1059"/>
      <c r="F49" s="1059"/>
      <c r="G49" s="1059"/>
      <c r="H49" s="1059"/>
      <c r="I49" s="1059"/>
      <c r="J49" s="1059"/>
      <c r="K49" s="1059"/>
      <c r="L49" s="1059"/>
      <c r="M49" s="1059"/>
      <c r="N49" s="1059"/>
      <c r="O49" s="1059"/>
      <c r="P49" s="1060"/>
      <c r="Q49" s="1070"/>
      <c r="R49" s="1071"/>
      <c r="S49" s="1071"/>
      <c r="T49" s="1071"/>
      <c r="U49" s="1071"/>
      <c r="V49" s="1071"/>
      <c r="W49" s="1071"/>
      <c r="X49" s="1071"/>
      <c r="Y49" s="1071"/>
      <c r="Z49" s="1071"/>
      <c r="AA49" s="1071"/>
      <c r="AB49" s="1071"/>
      <c r="AC49" s="1071"/>
      <c r="AD49" s="1071"/>
      <c r="AE49" s="1072"/>
      <c r="AF49" s="1064"/>
      <c r="AG49" s="1065"/>
      <c r="AH49" s="1065"/>
      <c r="AI49" s="1065"/>
      <c r="AJ49" s="1066"/>
      <c r="AK49" s="1007"/>
      <c r="AL49" s="998"/>
      <c r="AM49" s="998"/>
      <c r="AN49" s="998"/>
      <c r="AO49" s="998"/>
      <c r="AP49" s="998"/>
      <c r="AQ49" s="998"/>
      <c r="AR49" s="998"/>
      <c r="AS49" s="998"/>
      <c r="AT49" s="998"/>
      <c r="AU49" s="998"/>
      <c r="AV49" s="998"/>
      <c r="AW49" s="998"/>
      <c r="AX49" s="998"/>
      <c r="AY49" s="998"/>
      <c r="AZ49" s="1069"/>
      <c r="BA49" s="1069"/>
      <c r="BB49" s="1069"/>
      <c r="BC49" s="1069"/>
      <c r="BD49" s="1069"/>
      <c r="BE49" s="1053"/>
      <c r="BF49" s="1053"/>
      <c r="BG49" s="1053"/>
      <c r="BH49" s="1053"/>
      <c r="BI49" s="1054"/>
      <c r="BJ49" s="108"/>
      <c r="BK49" s="108"/>
      <c r="BL49" s="108"/>
      <c r="BM49" s="108"/>
      <c r="BN49" s="108"/>
      <c r="BO49" s="121"/>
      <c r="BP49" s="121"/>
      <c r="BQ49" s="118">
        <v>43</v>
      </c>
      <c r="BR49" s="119"/>
      <c r="BS49" s="1041"/>
      <c r="BT49" s="1042"/>
      <c r="BU49" s="1042"/>
      <c r="BV49" s="1042"/>
      <c r="BW49" s="1042"/>
      <c r="BX49" s="1042"/>
      <c r="BY49" s="1042"/>
      <c r="BZ49" s="1042"/>
      <c r="CA49" s="1042"/>
      <c r="CB49" s="1042"/>
      <c r="CC49" s="1042"/>
      <c r="CD49" s="1042"/>
      <c r="CE49" s="1042"/>
      <c r="CF49" s="1042"/>
      <c r="CG49" s="1043"/>
      <c r="CH49" s="1016"/>
      <c r="CI49" s="1017"/>
      <c r="CJ49" s="1017"/>
      <c r="CK49" s="1017"/>
      <c r="CL49" s="1018"/>
      <c r="CM49" s="1016"/>
      <c r="CN49" s="1017"/>
      <c r="CO49" s="1017"/>
      <c r="CP49" s="1017"/>
      <c r="CQ49" s="1018"/>
      <c r="CR49" s="1016"/>
      <c r="CS49" s="1017"/>
      <c r="CT49" s="1017"/>
      <c r="CU49" s="1017"/>
      <c r="CV49" s="1018"/>
      <c r="CW49" s="1016"/>
      <c r="CX49" s="1017"/>
      <c r="CY49" s="1017"/>
      <c r="CZ49" s="1017"/>
      <c r="DA49" s="1018"/>
      <c r="DB49" s="1016"/>
      <c r="DC49" s="1017"/>
      <c r="DD49" s="1017"/>
      <c r="DE49" s="1017"/>
      <c r="DF49" s="1018"/>
      <c r="DG49" s="1016"/>
      <c r="DH49" s="1017"/>
      <c r="DI49" s="1017"/>
      <c r="DJ49" s="1017"/>
      <c r="DK49" s="1018"/>
      <c r="DL49" s="1016"/>
      <c r="DM49" s="1017"/>
      <c r="DN49" s="1017"/>
      <c r="DO49" s="1017"/>
      <c r="DP49" s="1018"/>
      <c r="DQ49" s="1016"/>
      <c r="DR49" s="1017"/>
      <c r="DS49" s="1017"/>
      <c r="DT49" s="1017"/>
      <c r="DU49" s="1018"/>
      <c r="DV49" s="1019"/>
      <c r="DW49" s="1020"/>
      <c r="DX49" s="1020"/>
      <c r="DY49" s="1020"/>
      <c r="DZ49" s="1021"/>
      <c r="EA49" s="102"/>
    </row>
    <row r="50" spans="1:131" s="103" customFormat="1" ht="26.25" customHeight="1" x14ac:dyDescent="0.15">
      <c r="A50" s="117">
        <v>23</v>
      </c>
      <c r="B50" s="1058"/>
      <c r="C50" s="1059"/>
      <c r="D50" s="1059"/>
      <c r="E50" s="1059"/>
      <c r="F50" s="1059"/>
      <c r="G50" s="1059"/>
      <c r="H50" s="1059"/>
      <c r="I50" s="1059"/>
      <c r="J50" s="1059"/>
      <c r="K50" s="1059"/>
      <c r="L50" s="1059"/>
      <c r="M50" s="1059"/>
      <c r="N50" s="1059"/>
      <c r="O50" s="1059"/>
      <c r="P50" s="1060"/>
      <c r="Q50" s="1061"/>
      <c r="R50" s="1062"/>
      <c r="S50" s="1062"/>
      <c r="T50" s="1062"/>
      <c r="U50" s="1062"/>
      <c r="V50" s="1062"/>
      <c r="W50" s="1062"/>
      <c r="X50" s="1062"/>
      <c r="Y50" s="1062"/>
      <c r="Z50" s="1062"/>
      <c r="AA50" s="1062"/>
      <c r="AB50" s="1062"/>
      <c r="AC50" s="1062"/>
      <c r="AD50" s="1062"/>
      <c r="AE50" s="1063"/>
      <c r="AF50" s="1064"/>
      <c r="AG50" s="1065"/>
      <c r="AH50" s="1065"/>
      <c r="AI50" s="1065"/>
      <c r="AJ50" s="1066"/>
      <c r="AK50" s="1067"/>
      <c r="AL50" s="1062"/>
      <c r="AM50" s="1062"/>
      <c r="AN50" s="1062"/>
      <c r="AO50" s="1062"/>
      <c r="AP50" s="1062"/>
      <c r="AQ50" s="1062"/>
      <c r="AR50" s="1062"/>
      <c r="AS50" s="1062"/>
      <c r="AT50" s="1062"/>
      <c r="AU50" s="1062"/>
      <c r="AV50" s="1062"/>
      <c r="AW50" s="1062"/>
      <c r="AX50" s="1062"/>
      <c r="AY50" s="1062"/>
      <c r="AZ50" s="1068"/>
      <c r="BA50" s="1068"/>
      <c r="BB50" s="1068"/>
      <c r="BC50" s="1068"/>
      <c r="BD50" s="1068"/>
      <c r="BE50" s="1053"/>
      <c r="BF50" s="1053"/>
      <c r="BG50" s="1053"/>
      <c r="BH50" s="1053"/>
      <c r="BI50" s="1054"/>
      <c r="BJ50" s="108"/>
      <c r="BK50" s="108"/>
      <c r="BL50" s="108"/>
      <c r="BM50" s="108"/>
      <c r="BN50" s="108"/>
      <c r="BO50" s="121"/>
      <c r="BP50" s="121"/>
      <c r="BQ50" s="118">
        <v>44</v>
      </c>
      <c r="BR50" s="119"/>
      <c r="BS50" s="1041"/>
      <c r="BT50" s="1042"/>
      <c r="BU50" s="1042"/>
      <c r="BV50" s="1042"/>
      <c r="BW50" s="1042"/>
      <c r="BX50" s="1042"/>
      <c r="BY50" s="1042"/>
      <c r="BZ50" s="1042"/>
      <c r="CA50" s="1042"/>
      <c r="CB50" s="1042"/>
      <c r="CC50" s="1042"/>
      <c r="CD50" s="1042"/>
      <c r="CE50" s="1042"/>
      <c r="CF50" s="1042"/>
      <c r="CG50" s="1043"/>
      <c r="CH50" s="1016"/>
      <c r="CI50" s="1017"/>
      <c r="CJ50" s="1017"/>
      <c r="CK50" s="1017"/>
      <c r="CL50" s="1018"/>
      <c r="CM50" s="1016"/>
      <c r="CN50" s="1017"/>
      <c r="CO50" s="1017"/>
      <c r="CP50" s="1017"/>
      <c r="CQ50" s="1018"/>
      <c r="CR50" s="1016"/>
      <c r="CS50" s="1017"/>
      <c r="CT50" s="1017"/>
      <c r="CU50" s="1017"/>
      <c r="CV50" s="1018"/>
      <c r="CW50" s="1016"/>
      <c r="CX50" s="1017"/>
      <c r="CY50" s="1017"/>
      <c r="CZ50" s="1017"/>
      <c r="DA50" s="1018"/>
      <c r="DB50" s="1016"/>
      <c r="DC50" s="1017"/>
      <c r="DD50" s="1017"/>
      <c r="DE50" s="1017"/>
      <c r="DF50" s="1018"/>
      <c r="DG50" s="1016"/>
      <c r="DH50" s="1017"/>
      <c r="DI50" s="1017"/>
      <c r="DJ50" s="1017"/>
      <c r="DK50" s="1018"/>
      <c r="DL50" s="1016"/>
      <c r="DM50" s="1017"/>
      <c r="DN50" s="1017"/>
      <c r="DO50" s="1017"/>
      <c r="DP50" s="1018"/>
      <c r="DQ50" s="1016"/>
      <c r="DR50" s="1017"/>
      <c r="DS50" s="1017"/>
      <c r="DT50" s="1017"/>
      <c r="DU50" s="1018"/>
      <c r="DV50" s="1019"/>
      <c r="DW50" s="1020"/>
      <c r="DX50" s="1020"/>
      <c r="DY50" s="1020"/>
      <c r="DZ50" s="1021"/>
      <c r="EA50" s="102"/>
    </row>
    <row r="51" spans="1:131" s="103" customFormat="1" ht="26.25" customHeight="1" x14ac:dyDescent="0.15">
      <c r="A51" s="117">
        <v>24</v>
      </c>
      <c r="B51" s="1058"/>
      <c r="C51" s="1059"/>
      <c r="D51" s="1059"/>
      <c r="E51" s="1059"/>
      <c r="F51" s="1059"/>
      <c r="G51" s="1059"/>
      <c r="H51" s="1059"/>
      <c r="I51" s="1059"/>
      <c r="J51" s="1059"/>
      <c r="K51" s="1059"/>
      <c r="L51" s="1059"/>
      <c r="M51" s="1059"/>
      <c r="N51" s="1059"/>
      <c r="O51" s="1059"/>
      <c r="P51" s="1060"/>
      <c r="Q51" s="1061"/>
      <c r="R51" s="1062"/>
      <c r="S51" s="1062"/>
      <c r="T51" s="1062"/>
      <c r="U51" s="1062"/>
      <c r="V51" s="1062"/>
      <c r="W51" s="1062"/>
      <c r="X51" s="1062"/>
      <c r="Y51" s="1062"/>
      <c r="Z51" s="1062"/>
      <c r="AA51" s="1062"/>
      <c r="AB51" s="1062"/>
      <c r="AC51" s="1062"/>
      <c r="AD51" s="1062"/>
      <c r="AE51" s="1063"/>
      <c r="AF51" s="1064"/>
      <c r="AG51" s="1065"/>
      <c r="AH51" s="1065"/>
      <c r="AI51" s="1065"/>
      <c r="AJ51" s="1066"/>
      <c r="AK51" s="1067"/>
      <c r="AL51" s="1062"/>
      <c r="AM51" s="1062"/>
      <c r="AN51" s="1062"/>
      <c r="AO51" s="1062"/>
      <c r="AP51" s="1062"/>
      <c r="AQ51" s="1062"/>
      <c r="AR51" s="1062"/>
      <c r="AS51" s="1062"/>
      <c r="AT51" s="1062"/>
      <c r="AU51" s="1062"/>
      <c r="AV51" s="1062"/>
      <c r="AW51" s="1062"/>
      <c r="AX51" s="1062"/>
      <c r="AY51" s="1062"/>
      <c r="AZ51" s="1068"/>
      <c r="BA51" s="1068"/>
      <c r="BB51" s="1068"/>
      <c r="BC51" s="1068"/>
      <c r="BD51" s="1068"/>
      <c r="BE51" s="1053"/>
      <c r="BF51" s="1053"/>
      <c r="BG51" s="1053"/>
      <c r="BH51" s="1053"/>
      <c r="BI51" s="1054"/>
      <c r="BJ51" s="108"/>
      <c r="BK51" s="108"/>
      <c r="BL51" s="108"/>
      <c r="BM51" s="108"/>
      <c r="BN51" s="108"/>
      <c r="BO51" s="121"/>
      <c r="BP51" s="121"/>
      <c r="BQ51" s="118">
        <v>45</v>
      </c>
      <c r="BR51" s="119"/>
      <c r="BS51" s="1041"/>
      <c r="BT51" s="1042"/>
      <c r="BU51" s="1042"/>
      <c r="BV51" s="1042"/>
      <c r="BW51" s="1042"/>
      <c r="BX51" s="1042"/>
      <c r="BY51" s="1042"/>
      <c r="BZ51" s="1042"/>
      <c r="CA51" s="1042"/>
      <c r="CB51" s="1042"/>
      <c r="CC51" s="1042"/>
      <c r="CD51" s="1042"/>
      <c r="CE51" s="1042"/>
      <c r="CF51" s="1042"/>
      <c r="CG51" s="1043"/>
      <c r="CH51" s="1016"/>
      <c r="CI51" s="1017"/>
      <c r="CJ51" s="1017"/>
      <c r="CK51" s="1017"/>
      <c r="CL51" s="1018"/>
      <c r="CM51" s="1016"/>
      <c r="CN51" s="1017"/>
      <c r="CO51" s="1017"/>
      <c r="CP51" s="1017"/>
      <c r="CQ51" s="1018"/>
      <c r="CR51" s="1016"/>
      <c r="CS51" s="1017"/>
      <c r="CT51" s="1017"/>
      <c r="CU51" s="1017"/>
      <c r="CV51" s="1018"/>
      <c r="CW51" s="1016"/>
      <c r="CX51" s="1017"/>
      <c r="CY51" s="1017"/>
      <c r="CZ51" s="1017"/>
      <c r="DA51" s="1018"/>
      <c r="DB51" s="1016"/>
      <c r="DC51" s="1017"/>
      <c r="DD51" s="1017"/>
      <c r="DE51" s="1017"/>
      <c r="DF51" s="1018"/>
      <c r="DG51" s="1016"/>
      <c r="DH51" s="1017"/>
      <c r="DI51" s="1017"/>
      <c r="DJ51" s="1017"/>
      <c r="DK51" s="1018"/>
      <c r="DL51" s="1016"/>
      <c r="DM51" s="1017"/>
      <c r="DN51" s="1017"/>
      <c r="DO51" s="1017"/>
      <c r="DP51" s="1018"/>
      <c r="DQ51" s="1016"/>
      <c r="DR51" s="1017"/>
      <c r="DS51" s="1017"/>
      <c r="DT51" s="1017"/>
      <c r="DU51" s="1018"/>
      <c r="DV51" s="1019"/>
      <c r="DW51" s="1020"/>
      <c r="DX51" s="1020"/>
      <c r="DY51" s="1020"/>
      <c r="DZ51" s="1021"/>
      <c r="EA51" s="102"/>
    </row>
    <row r="52" spans="1:131" s="103" customFormat="1" ht="26.25" customHeight="1" x14ac:dyDescent="0.15">
      <c r="A52" s="117">
        <v>25</v>
      </c>
      <c r="B52" s="1058"/>
      <c r="C52" s="1059"/>
      <c r="D52" s="1059"/>
      <c r="E52" s="1059"/>
      <c r="F52" s="1059"/>
      <c r="G52" s="1059"/>
      <c r="H52" s="1059"/>
      <c r="I52" s="1059"/>
      <c r="J52" s="1059"/>
      <c r="K52" s="1059"/>
      <c r="L52" s="1059"/>
      <c r="M52" s="1059"/>
      <c r="N52" s="1059"/>
      <c r="O52" s="1059"/>
      <c r="P52" s="1060"/>
      <c r="Q52" s="1061"/>
      <c r="R52" s="1062"/>
      <c r="S52" s="1062"/>
      <c r="T52" s="1062"/>
      <c r="U52" s="1062"/>
      <c r="V52" s="1062"/>
      <c r="W52" s="1062"/>
      <c r="X52" s="1062"/>
      <c r="Y52" s="1062"/>
      <c r="Z52" s="1062"/>
      <c r="AA52" s="1062"/>
      <c r="AB52" s="1062"/>
      <c r="AC52" s="1062"/>
      <c r="AD52" s="1062"/>
      <c r="AE52" s="1063"/>
      <c r="AF52" s="1064"/>
      <c r="AG52" s="1065"/>
      <c r="AH52" s="1065"/>
      <c r="AI52" s="1065"/>
      <c r="AJ52" s="1066"/>
      <c r="AK52" s="1067"/>
      <c r="AL52" s="1062"/>
      <c r="AM52" s="1062"/>
      <c r="AN52" s="1062"/>
      <c r="AO52" s="1062"/>
      <c r="AP52" s="1062"/>
      <c r="AQ52" s="1062"/>
      <c r="AR52" s="1062"/>
      <c r="AS52" s="1062"/>
      <c r="AT52" s="1062"/>
      <c r="AU52" s="1062"/>
      <c r="AV52" s="1062"/>
      <c r="AW52" s="1062"/>
      <c r="AX52" s="1062"/>
      <c r="AY52" s="1062"/>
      <c r="AZ52" s="1068"/>
      <c r="BA52" s="1068"/>
      <c r="BB52" s="1068"/>
      <c r="BC52" s="1068"/>
      <c r="BD52" s="1068"/>
      <c r="BE52" s="1053"/>
      <c r="BF52" s="1053"/>
      <c r="BG52" s="1053"/>
      <c r="BH52" s="1053"/>
      <c r="BI52" s="1054"/>
      <c r="BJ52" s="108"/>
      <c r="BK52" s="108"/>
      <c r="BL52" s="108"/>
      <c r="BM52" s="108"/>
      <c r="BN52" s="108"/>
      <c r="BO52" s="121"/>
      <c r="BP52" s="121"/>
      <c r="BQ52" s="118">
        <v>46</v>
      </c>
      <c r="BR52" s="119"/>
      <c r="BS52" s="1041"/>
      <c r="BT52" s="1042"/>
      <c r="BU52" s="1042"/>
      <c r="BV52" s="1042"/>
      <c r="BW52" s="1042"/>
      <c r="BX52" s="1042"/>
      <c r="BY52" s="1042"/>
      <c r="BZ52" s="1042"/>
      <c r="CA52" s="1042"/>
      <c r="CB52" s="1042"/>
      <c r="CC52" s="1042"/>
      <c r="CD52" s="1042"/>
      <c r="CE52" s="1042"/>
      <c r="CF52" s="1042"/>
      <c r="CG52" s="1043"/>
      <c r="CH52" s="1016"/>
      <c r="CI52" s="1017"/>
      <c r="CJ52" s="1017"/>
      <c r="CK52" s="1017"/>
      <c r="CL52" s="1018"/>
      <c r="CM52" s="1016"/>
      <c r="CN52" s="1017"/>
      <c r="CO52" s="1017"/>
      <c r="CP52" s="1017"/>
      <c r="CQ52" s="1018"/>
      <c r="CR52" s="1016"/>
      <c r="CS52" s="1017"/>
      <c r="CT52" s="1017"/>
      <c r="CU52" s="1017"/>
      <c r="CV52" s="1018"/>
      <c r="CW52" s="1016"/>
      <c r="CX52" s="1017"/>
      <c r="CY52" s="1017"/>
      <c r="CZ52" s="1017"/>
      <c r="DA52" s="1018"/>
      <c r="DB52" s="1016"/>
      <c r="DC52" s="1017"/>
      <c r="DD52" s="1017"/>
      <c r="DE52" s="1017"/>
      <c r="DF52" s="1018"/>
      <c r="DG52" s="1016"/>
      <c r="DH52" s="1017"/>
      <c r="DI52" s="1017"/>
      <c r="DJ52" s="1017"/>
      <c r="DK52" s="1018"/>
      <c r="DL52" s="1016"/>
      <c r="DM52" s="1017"/>
      <c r="DN52" s="1017"/>
      <c r="DO52" s="1017"/>
      <c r="DP52" s="1018"/>
      <c r="DQ52" s="1016"/>
      <c r="DR52" s="1017"/>
      <c r="DS52" s="1017"/>
      <c r="DT52" s="1017"/>
      <c r="DU52" s="1018"/>
      <c r="DV52" s="1019"/>
      <c r="DW52" s="1020"/>
      <c r="DX52" s="1020"/>
      <c r="DY52" s="1020"/>
      <c r="DZ52" s="1021"/>
      <c r="EA52" s="102"/>
    </row>
    <row r="53" spans="1:131" s="103" customFormat="1" ht="26.25" customHeight="1" x14ac:dyDescent="0.15">
      <c r="A53" s="117">
        <v>26</v>
      </c>
      <c r="B53" s="1058"/>
      <c r="C53" s="1059"/>
      <c r="D53" s="1059"/>
      <c r="E53" s="1059"/>
      <c r="F53" s="1059"/>
      <c r="G53" s="1059"/>
      <c r="H53" s="1059"/>
      <c r="I53" s="1059"/>
      <c r="J53" s="1059"/>
      <c r="K53" s="1059"/>
      <c r="L53" s="1059"/>
      <c r="M53" s="1059"/>
      <c r="N53" s="1059"/>
      <c r="O53" s="1059"/>
      <c r="P53" s="1060"/>
      <c r="Q53" s="1061"/>
      <c r="R53" s="1062"/>
      <c r="S53" s="1062"/>
      <c r="T53" s="1062"/>
      <c r="U53" s="1062"/>
      <c r="V53" s="1062"/>
      <c r="W53" s="1062"/>
      <c r="X53" s="1062"/>
      <c r="Y53" s="1062"/>
      <c r="Z53" s="1062"/>
      <c r="AA53" s="1062"/>
      <c r="AB53" s="1062"/>
      <c r="AC53" s="1062"/>
      <c r="AD53" s="1062"/>
      <c r="AE53" s="1063"/>
      <c r="AF53" s="1064"/>
      <c r="AG53" s="1065"/>
      <c r="AH53" s="1065"/>
      <c r="AI53" s="1065"/>
      <c r="AJ53" s="1066"/>
      <c r="AK53" s="1067"/>
      <c r="AL53" s="1062"/>
      <c r="AM53" s="1062"/>
      <c r="AN53" s="1062"/>
      <c r="AO53" s="1062"/>
      <c r="AP53" s="1062"/>
      <c r="AQ53" s="1062"/>
      <c r="AR53" s="1062"/>
      <c r="AS53" s="1062"/>
      <c r="AT53" s="1062"/>
      <c r="AU53" s="1062"/>
      <c r="AV53" s="1062"/>
      <c r="AW53" s="1062"/>
      <c r="AX53" s="1062"/>
      <c r="AY53" s="1062"/>
      <c r="AZ53" s="1068"/>
      <c r="BA53" s="1068"/>
      <c r="BB53" s="1068"/>
      <c r="BC53" s="1068"/>
      <c r="BD53" s="1068"/>
      <c r="BE53" s="1053"/>
      <c r="BF53" s="1053"/>
      <c r="BG53" s="1053"/>
      <c r="BH53" s="1053"/>
      <c r="BI53" s="1054"/>
      <c r="BJ53" s="108"/>
      <c r="BK53" s="108"/>
      <c r="BL53" s="108"/>
      <c r="BM53" s="108"/>
      <c r="BN53" s="108"/>
      <c r="BO53" s="121"/>
      <c r="BP53" s="121"/>
      <c r="BQ53" s="118">
        <v>47</v>
      </c>
      <c r="BR53" s="119"/>
      <c r="BS53" s="1041"/>
      <c r="BT53" s="1042"/>
      <c r="BU53" s="1042"/>
      <c r="BV53" s="1042"/>
      <c r="BW53" s="1042"/>
      <c r="BX53" s="1042"/>
      <c r="BY53" s="1042"/>
      <c r="BZ53" s="1042"/>
      <c r="CA53" s="1042"/>
      <c r="CB53" s="1042"/>
      <c r="CC53" s="1042"/>
      <c r="CD53" s="1042"/>
      <c r="CE53" s="1042"/>
      <c r="CF53" s="1042"/>
      <c r="CG53" s="1043"/>
      <c r="CH53" s="1016"/>
      <c r="CI53" s="1017"/>
      <c r="CJ53" s="1017"/>
      <c r="CK53" s="1017"/>
      <c r="CL53" s="1018"/>
      <c r="CM53" s="1016"/>
      <c r="CN53" s="1017"/>
      <c r="CO53" s="1017"/>
      <c r="CP53" s="1017"/>
      <c r="CQ53" s="1018"/>
      <c r="CR53" s="1016"/>
      <c r="CS53" s="1017"/>
      <c r="CT53" s="1017"/>
      <c r="CU53" s="1017"/>
      <c r="CV53" s="1018"/>
      <c r="CW53" s="1016"/>
      <c r="CX53" s="1017"/>
      <c r="CY53" s="1017"/>
      <c r="CZ53" s="1017"/>
      <c r="DA53" s="1018"/>
      <c r="DB53" s="1016"/>
      <c r="DC53" s="1017"/>
      <c r="DD53" s="1017"/>
      <c r="DE53" s="1017"/>
      <c r="DF53" s="1018"/>
      <c r="DG53" s="1016"/>
      <c r="DH53" s="1017"/>
      <c r="DI53" s="1017"/>
      <c r="DJ53" s="1017"/>
      <c r="DK53" s="1018"/>
      <c r="DL53" s="1016"/>
      <c r="DM53" s="1017"/>
      <c r="DN53" s="1017"/>
      <c r="DO53" s="1017"/>
      <c r="DP53" s="1018"/>
      <c r="DQ53" s="1016"/>
      <c r="DR53" s="1017"/>
      <c r="DS53" s="1017"/>
      <c r="DT53" s="1017"/>
      <c r="DU53" s="1018"/>
      <c r="DV53" s="1019"/>
      <c r="DW53" s="1020"/>
      <c r="DX53" s="1020"/>
      <c r="DY53" s="1020"/>
      <c r="DZ53" s="1021"/>
      <c r="EA53" s="102"/>
    </row>
    <row r="54" spans="1:131" s="103" customFormat="1" ht="26.25" customHeight="1" x14ac:dyDescent="0.15">
      <c r="A54" s="117">
        <v>27</v>
      </c>
      <c r="B54" s="1058"/>
      <c r="C54" s="1059"/>
      <c r="D54" s="1059"/>
      <c r="E54" s="1059"/>
      <c r="F54" s="1059"/>
      <c r="G54" s="1059"/>
      <c r="H54" s="1059"/>
      <c r="I54" s="1059"/>
      <c r="J54" s="1059"/>
      <c r="K54" s="1059"/>
      <c r="L54" s="1059"/>
      <c r="M54" s="1059"/>
      <c r="N54" s="1059"/>
      <c r="O54" s="1059"/>
      <c r="P54" s="1060"/>
      <c r="Q54" s="1061"/>
      <c r="R54" s="1062"/>
      <c r="S54" s="1062"/>
      <c r="T54" s="1062"/>
      <c r="U54" s="1062"/>
      <c r="V54" s="1062"/>
      <c r="W54" s="1062"/>
      <c r="X54" s="1062"/>
      <c r="Y54" s="1062"/>
      <c r="Z54" s="1062"/>
      <c r="AA54" s="1062"/>
      <c r="AB54" s="1062"/>
      <c r="AC54" s="1062"/>
      <c r="AD54" s="1062"/>
      <c r="AE54" s="1063"/>
      <c r="AF54" s="1064"/>
      <c r="AG54" s="1065"/>
      <c r="AH54" s="1065"/>
      <c r="AI54" s="1065"/>
      <c r="AJ54" s="1066"/>
      <c r="AK54" s="1067"/>
      <c r="AL54" s="1062"/>
      <c r="AM54" s="1062"/>
      <c r="AN54" s="1062"/>
      <c r="AO54" s="1062"/>
      <c r="AP54" s="1062"/>
      <c r="AQ54" s="1062"/>
      <c r="AR54" s="1062"/>
      <c r="AS54" s="1062"/>
      <c r="AT54" s="1062"/>
      <c r="AU54" s="1062"/>
      <c r="AV54" s="1062"/>
      <c r="AW54" s="1062"/>
      <c r="AX54" s="1062"/>
      <c r="AY54" s="1062"/>
      <c r="AZ54" s="1068"/>
      <c r="BA54" s="1068"/>
      <c r="BB54" s="1068"/>
      <c r="BC54" s="1068"/>
      <c r="BD54" s="1068"/>
      <c r="BE54" s="1053"/>
      <c r="BF54" s="1053"/>
      <c r="BG54" s="1053"/>
      <c r="BH54" s="1053"/>
      <c r="BI54" s="1054"/>
      <c r="BJ54" s="108"/>
      <c r="BK54" s="108"/>
      <c r="BL54" s="108"/>
      <c r="BM54" s="108"/>
      <c r="BN54" s="108"/>
      <c r="BO54" s="121"/>
      <c r="BP54" s="121"/>
      <c r="BQ54" s="118">
        <v>48</v>
      </c>
      <c r="BR54" s="119"/>
      <c r="BS54" s="1041"/>
      <c r="BT54" s="1042"/>
      <c r="BU54" s="1042"/>
      <c r="BV54" s="1042"/>
      <c r="BW54" s="1042"/>
      <c r="BX54" s="1042"/>
      <c r="BY54" s="1042"/>
      <c r="BZ54" s="1042"/>
      <c r="CA54" s="1042"/>
      <c r="CB54" s="1042"/>
      <c r="CC54" s="1042"/>
      <c r="CD54" s="1042"/>
      <c r="CE54" s="1042"/>
      <c r="CF54" s="1042"/>
      <c r="CG54" s="1043"/>
      <c r="CH54" s="1016"/>
      <c r="CI54" s="1017"/>
      <c r="CJ54" s="1017"/>
      <c r="CK54" s="1017"/>
      <c r="CL54" s="1018"/>
      <c r="CM54" s="1016"/>
      <c r="CN54" s="1017"/>
      <c r="CO54" s="1017"/>
      <c r="CP54" s="1017"/>
      <c r="CQ54" s="1018"/>
      <c r="CR54" s="1016"/>
      <c r="CS54" s="1017"/>
      <c r="CT54" s="1017"/>
      <c r="CU54" s="1017"/>
      <c r="CV54" s="1018"/>
      <c r="CW54" s="1016"/>
      <c r="CX54" s="1017"/>
      <c r="CY54" s="1017"/>
      <c r="CZ54" s="1017"/>
      <c r="DA54" s="1018"/>
      <c r="DB54" s="1016"/>
      <c r="DC54" s="1017"/>
      <c r="DD54" s="1017"/>
      <c r="DE54" s="1017"/>
      <c r="DF54" s="1018"/>
      <c r="DG54" s="1016"/>
      <c r="DH54" s="1017"/>
      <c r="DI54" s="1017"/>
      <c r="DJ54" s="1017"/>
      <c r="DK54" s="1018"/>
      <c r="DL54" s="1016"/>
      <c r="DM54" s="1017"/>
      <c r="DN54" s="1017"/>
      <c r="DO54" s="1017"/>
      <c r="DP54" s="1018"/>
      <c r="DQ54" s="1016"/>
      <c r="DR54" s="1017"/>
      <c r="DS54" s="1017"/>
      <c r="DT54" s="1017"/>
      <c r="DU54" s="1018"/>
      <c r="DV54" s="1019"/>
      <c r="DW54" s="1020"/>
      <c r="DX54" s="1020"/>
      <c r="DY54" s="1020"/>
      <c r="DZ54" s="1021"/>
      <c r="EA54" s="102"/>
    </row>
    <row r="55" spans="1:131" s="103" customFormat="1" ht="26.25" customHeight="1" x14ac:dyDescent="0.15">
      <c r="A55" s="117">
        <v>28</v>
      </c>
      <c r="B55" s="1058"/>
      <c r="C55" s="1059"/>
      <c r="D55" s="1059"/>
      <c r="E55" s="1059"/>
      <c r="F55" s="1059"/>
      <c r="G55" s="1059"/>
      <c r="H55" s="1059"/>
      <c r="I55" s="1059"/>
      <c r="J55" s="1059"/>
      <c r="K55" s="1059"/>
      <c r="L55" s="1059"/>
      <c r="M55" s="1059"/>
      <c r="N55" s="1059"/>
      <c r="O55" s="1059"/>
      <c r="P55" s="1060"/>
      <c r="Q55" s="1061"/>
      <c r="R55" s="1062"/>
      <c r="S55" s="1062"/>
      <c r="T55" s="1062"/>
      <c r="U55" s="1062"/>
      <c r="V55" s="1062"/>
      <c r="W55" s="1062"/>
      <c r="X55" s="1062"/>
      <c r="Y55" s="1062"/>
      <c r="Z55" s="1062"/>
      <c r="AA55" s="1062"/>
      <c r="AB55" s="1062"/>
      <c r="AC55" s="1062"/>
      <c r="AD55" s="1062"/>
      <c r="AE55" s="1063"/>
      <c r="AF55" s="1064"/>
      <c r="AG55" s="1065"/>
      <c r="AH55" s="1065"/>
      <c r="AI55" s="1065"/>
      <c r="AJ55" s="1066"/>
      <c r="AK55" s="1067"/>
      <c r="AL55" s="1062"/>
      <c r="AM55" s="1062"/>
      <c r="AN55" s="1062"/>
      <c r="AO55" s="1062"/>
      <c r="AP55" s="1062"/>
      <c r="AQ55" s="1062"/>
      <c r="AR55" s="1062"/>
      <c r="AS55" s="1062"/>
      <c r="AT55" s="1062"/>
      <c r="AU55" s="1062"/>
      <c r="AV55" s="1062"/>
      <c r="AW55" s="1062"/>
      <c r="AX55" s="1062"/>
      <c r="AY55" s="1062"/>
      <c r="AZ55" s="1068"/>
      <c r="BA55" s="1068"/>
      <c r="BB55" s="1068"/>
      <c r="BC55" s="1068"/>
      <c r="BD55" s="1068"/>
      <c r="BE55" s="1053"/>
      <c r="BF55" s="1053"/>
      <c r="BG55" s="1053"/>
      <c r="BH55" s="1053"/>
      <c r="BI55" s="1054"/>
      <c r="BJ55" s="108"/>
      <c r="BK55" s="108"/>
      <c r="BL55" s="108"/>
      <c r="BM55" s="108"/>
      <c r="BN55" s="108"/>
      <c r="BO55" s="121"/>
      <c r="BP55" s="121"/>
      <c r="BQ55" s="118">
        <v>49</v>
      </c>
      <c r="BR55" s="119"/>
      <c r="BS55" s="1041"/>
      <c r="BT55" s="1042"/>
      <c r="BU55" s="1042"/>
      <c r="BV55" s="1042"/>
      <c r="BW55" s="1042"/>
      <c r="BX55" s="1042"/>
      <c r="BY55" s="1042"/>
      <c r="BZ55" s="1042"/>
      <c r="CA55" s="1042"/>
      <c r="CB55" s="1042"/>
      <c r="CC55" s="1042"/>
      <c r="CD55" s="1042"/>
      <c r="CE55" s="1042"/>
      <c r="CF55" s="1042"/>
      <c r="CG55" s="1043"/>
      <c r="CH55" s="1016"/>
      <c r="CI55" s="1017"/>
      <c r="CJ55" s="1017"/>
      <c r="CK55" s="1017"/>
      <c r="CL55" s="1018"/>
      <c r="CM55" s="1016"/>
      <c r="CN55" s="1017"/>
      <c r="CO55" s="1017"/>
      <c r="CP55" s="1017"/>
      <c r="CQ55" s="1018"/>
      <c r="CR55" s="1016"/>
      <c r="CS55" s="1017"/>
      <c r="CT55" s="1017"/>
      <c r="CU55" s="1017"/>
      <c r="CV55" s="1018"/>
      <c r="CW55" s="1016"/>
      <c r="CX55" s="1017"/>
      <c r="CY55" s="1017"/>
      <c r="CZ55" s="1017"/>
      <c r="DA55" s="1018"/>
      <c r="DB55" s="1016"/>
      <c r="DC55" s="1017"/>
      <c r="DD55" s="1017"/>
      <c r="DE55" s="1017"/>
      <c r="DF55" s="1018"/>
      <c r="DG55" s="1016"/>
      <c r="DH55" s="1017"/>
      <c r="DI55" s="1017"/>
      <c r="DJ55" s="1017"/>
      <c r="DK55" s="1018"/>
      <c r="DL55" s="1016"/>
      <c r="DM55" s="1017"/>
      <c r="DN55" s="1017"/>
      <c r="DO55" s="1017"/>
      <c r="DP55" s="1018"/>
      <c r="DQ55" s="1016"/>
      <c r="DR55" s="1017"/>
      <c r="DS55" s="1017"/>
      <c r="DT55" s="1017"/>
      <c r="DU55" s="1018"/>
      <c r="DV55" s="1019"/>
      <c r="DW55" s="1020"/>
      <c r="DX55" s="1020"/>
      <c r="DY55" s="1020"/>
      <c r="DZ55" s="1021"/>
      <c r="EA55" s="102"/>
    </row>
    <row r="56" spans="1:131" s="103" customFormat="1" ht="26.25" customHeight="1" x14ac:dyDescent="0.15">
      <c r="A56" s="117">
        <v>29</v>
      </c>
      <c r="B56" s="1058"/>
      <c r="C56" s="1059"/>
      <c r="D56" s="1059"/>
      <c r="E56" s="1059"/>
      <c r="F56" s="1059"/>
      <c r="G56" s="1059"/>
      <c r="H56" s="1059"/>
      <c r="I56" s="1059"/>
      <c r="J56" s="1059"/>
      <c r="K56" s="1059"/>
      <c r="L56" s="1059"/>
      <c r="M56" s="1059"/>
      <c r="N56" s="1059"/>
      <c r="O56" s="1059"/>
      <c r="P56" s="1060"/>
      <c r="Q56" s="1061"/>
      <c r="R56" s="1062"/>
      <c r="S56" s="1062"/>
      <c r="T56" s="1062"/>
      <c r="U56" s="1062"/>
      <c r="V56" s="1062"/>
      <c r="W56" s="1062"/>
      <c r="X56" s="1062"/>
      <c r="Y56" s="1062"/>
      <c r="Z56" s="1062"/>
      <c r="AA56" s="1062"/>
      <c r="AB56" s="1062"/>
      <c r="AC56" s="1062"/>
      <c r="AD56" s="1062"/>
      <c r="AE56" s="1063"/>
      <c r="AF56" s="1064"/>
      <c r="AG56" s="1065"/>
      <c r="AH56" s="1065"/>
      <c r="AI56" s="1065"/>
      <c r="AJ56" s="1066"/>
      <c r="AK56" s="1067"/>
      <c r="AL56" s="1062"/>
      <c r="AM56" s="1062"/>
      <c r="AN56" s="1062"/>
      <c r="AO56" s="1062"/>
      <c r="AP56" s="1062"/>
      <c r="AQ56" s="1062"/>
      <c r="AR56" s="1062"/>
      <c r="AS56" s="1062"/>
      <c r="AT56" s="1062"/>
      <c r="AU56" s="1062"/>
      <c r="AV56" s="1062"/>
      <c r="AW56" s="1062"/>
      <c r="AX56" s="1062"/>
      <c r="AY56" s="1062"/>
      <c r="AZ56" s="1068"/>
      <c r="BA56" s="1068"/>
      <c r="BB56" s="1068"/>
      <c r="BC56" s="1068"/>
      <c r="BD56" s="1068"/>
      <c r="BE56" s="1053"/>
      <c r="BF56" s="1053"/>
      <c r="BG56" s="1053"/>
      <c r="BH56" s="1053"/>
      <c r="BI56" s="1054"/>
      <c r="BJ56" s="108"/>
      <c r="BK56" s="108"/>
      <c r="BL56" s="108"/>
      <c r="BM56" s="108"/>
      <c r="BN56" s="108"/>
      <c r="BO56" s="121"/>
      <c r="BP56" s="121"/>
      <c r="BQ56" s="118">
        <v>50</v>
      </c>
      <c r="BR56" s="119"/>
      <c r="BS56" s="1041"/>
      <c r="BT56" s="1042"/>
      <c r="BU56" s="1042"/>
      <c r="BV56" s="1042"/>
      <c r="BW56" s="1042"/>
      <c r="BX56" s="1042"/>
      <c r="BY56" s="1042"/>
      <c r="BZ56" s="1042"/>
      <c r="CA56" s="1042"/>
      <c r="CB56" s="1042"/>
      <c r="CC56" s="1042"/>
      <c r="CD56" s="1042"/>
      <c r="CE56" s="1042"/>
      <c r="CF56" s="1042"/>
      <c r="CG56" s="1043"/>
      <c r="CH56" s="1016"/>
      <c r="CI56" s="1017"/>
      <c r="CJ56" s="1017"/>
      <c r="CK56" s="1017"/>
      <c r="CL56" s="1018"/>
      <c r="CM56" s="1016"/>
      <c r="CN56" s="1017"/>
      <c r="CO56" s="1017"/>
      <c r="CP56" s="1017"/>
      <c r="CQ56" s="1018"/>
      <c r="CR56" s="1016"/>
      <c r="CS56" s="1017"/>
      <c r="CT56" s="1017"/>
      <c r="CU56" s="1017"/>
      <c r="CV56" s="1018"/>
      <c r="CW56" s="1016"/>
      <c r="CX56" s="1017"/>
      <c r="CY56" s="1017"/>
      <c r="CZ56" s="1017"/>
      <c r="DA56" s="1018"/>
      <c r="DB56" s="1016"/>
      <c r="DC56" s="1017"/>
      <c r="DD56" s="1017"/>
      <c r="DE56" s="1017"/>
      <c r="DF56" s="1018"/>
      <c r="DG56" s="1016"/>
      <c r="DH56" s="1017"/>
      <c r="DI56" s="1017"/>
      <c r="DJ56" s="1017"/>
      <c r="DK56" s="1018"/>
      <c r="DL56" s="1016"/>
      <c r="DM56" s="1017"/>
      <c r="DN56" s="1017"/>
      <c r="DO56" s="1017"/>
      <c r="DP56" s="1018"/>
      <c r="DQ56" s="1016"/>
      <c r="DR56" s="1017"/>
      <c r="DS56" s="1017"/>
      <c r="DT56" s="1017"/>
      <c r="DU56" s="1018"/>
      <c r="DV56" s="1019"/>
      <c r="DW56" s="1020"/>
      <c r="DX56" s="1020"/>
      <c r="DY56" s="1020"/>
      <c r="DZ56" s="1021"/>
      <c r="EA56" s="102"/>
    </row>
    <row r="57" spans="1:131" s="103" customFormat="1" ht="26.25" customHeight="1" x14ac:dyDescent="0.15">
      <c r="A57" s="117">
        <v>30</v>
      </c>
      <c r="B57" s="1058"/>
      <c r="C57" s="1059"/>
      <c r="D57" s="1059"/>
      <c r="E57" s="1059"/>
      <c r="F57" s="1059"/>
      <c r="G57" s="1059"/>
      <c r="H57" s="1059"/>
      <c r="I57" s="1059"/>
      <c r="J57" s="1059"/>
      <c r="K57" s="1059"/>
      <c r="L57" s="1059"/>
      <c r="M57" s="1059"/>
      <c r="N57" s="1059"/>
      <c r="O57" s="1059"/>
      <c r="P57" s="1060"/>
      <c r="Q57" s="1061"/>
      <c r="R57" s="1062"/>
      <c r="S57" s="1062"/>
      <c r="T57" s="1062"/>
      <c r="U57" s="1062"/>
      <c r="V57" s="1062"/>
      <c r="W57" s="1062"/>
      <c r="X57" s="1062"/>
      <c r="Y57" s="1062"/>
      <c r="Z57" s="1062"/>
      <c r="AA57" s="1062"/>
      <c r="AB57" s="1062"/>
      <c r="AC57" s="1062"/>
      <c r="AD57" s="1062"/>
      <c r="AE57" s="1063"/>
      <c r="AF57" s="1064"/>
      <c r="AG57" s="1065"/>
      <c r="AH57" s="1065"/>
      <c r="AI57" s="1065"/>
      <c r="AJ57" s="1066"/>
      <c r="AK57" s="1067"/>
      <c r="AL57" s="1062"/>
      <c r="AM57" s="1062"/>
      <c r="AN57" s="1062"/>
      <c r="AO57" s="1062"/>
      <c r="AP57" s="1062"/>
      <c r="AQ57" s="1062"/>
      <c r="AR57" s="1062"/>
      <c r="AS57" s="1062"/>
      <c r="AT57" s="1062"/>
      <c r="AU57" s="1062"/>
      <c r="AV57" s="1062"/>
      <c r="AW57" s="1062"/>
      <c r="AX57" s="1062"/>
      <c r="AY57" s="1062"/>
      <c r="AZ57" s="1068"/>
      <c r="BA57" s="1068"/>
      <c r="BB57" s="1068"/>
      <c r="BC57" s="1068"/>
      <c r="BD57" s="1068"/>
      <c r="BE57" s="1053"/>
      <c r="BF57" s="1053"/>
      <c r="BG57" s="1053"/>
      <c r="BH57" s="1053"/>
      <c r="BI57" s="1054"/>
      <c r="BJ57" s="108"/>
      <c r="BK57" s="108"/>
      <c r="BL57" s="108"/>
      <c r="BM57" s="108"/>
      <c r="BN57" s="108"/>
      <c r="BO57" s="121"/>
      <c r="BP57" s="121"/>
      <c r="BQ57" s="118">
        <v>51</v>
      </c>
      <c r="BR57" s="119"/>
      <c r="BS57" s="1041"/>
      <c r="BT57" s="1042"/>
      <c r="BU57" s="1042"/>
      <c r="BV57" s="1042"/>
      <c r="BW57" s="1042"/>
      <c r="BX57" s="1042"/>
      <c r="BY57" s="1042"/>
      <c r="BZ57" s="1042"/>
      <c r="CA57" s="1042"/>
      <c r="CB57" s="1042"/>
      <c r="CC57" s="1042"/>
      <c r="CD57" s="1042"/>
      <c r="CE57" s="1042"/>
      <c r="CF57" s="1042"/>
      <c r="CG57" s="1043"/>
      <c r="CH57" s="1016"/>
      <c r="CI57" s="1017"/>
      <c r="CJ57" s="1017"/>
      <c r="CK57" s="1017"/>
      <c r="CL57" s="1018"/>
      <c r="CM57" s="1016"/>
      <c r="CN57" s="1017"/>
      <c r="CO57" s="1017"/>
      <c r="CP57" s="1017"/>
      <c r="CQ57" s="1018"/>
      <c r="CR57" s="1016"/>
      <c r="CS57" s="1017"/>
      <c r="CT57" s="1017"/>
      <c r="CU57" s="1017"/>
      <c r="CV57" s="1018"/>
      <c r="CW57" s="1016"/>
      <c r="CX57" s="1017"/>
      <c r="CY57" s="1017"/>
      <c r="CZ57" s="1017"/>
      <c r="DA57" s="1018"/>
      <c r="DB57" s="1016"/>
      <c r="DC57" s="1017"/>
      <c r="DD57" s="1017"/>
      <c r="DE57" s="1017"/>
      <c r="DF57" s="1018"/>
      <c r="DG57" s="1016"/>
      <c r="DH57" s="1017"/>
      <c r="DI57" s="1017"/>
      <c r="DJ57" s="1017"/>
      <c r="DK57" s="1018"/>
      <c r="DL57" s="1016"/>
      <c r="DM57" s="1017"/>
      <c r="DN57" s="1017"/>
      <c r="DO57" s="1017"/>
      <c r="DP57" s="1018"/>
      <c r="DQ57" s="1016"/>
      <c r="DR57" s="1017"/>
      <c r="DS57" s="1017"/>
      <c r="DT57" s="1017"/>
      <c r="DU57" s="1018"/>
      <c r="DV57" s="1019"/>
      <c r="DW57" s="1020"/>
      <c r="DX57" s="1020"/>
      <c r="DY57" s="1020"/>
      <c r="DZ57" s="1021"/>
      <c r="EA57" s="102"/>
    </row>
    <row r="58" spans="1:131" s="103" customFormat="1" ht="26.25" customHeight="1" x14ac:dyDescent="0.15">
      <c r="A58" s="117">
        <v>31</v>
      </c>
      <c r="B58" s="1058"/>
      <c r="C58" s="1059"/>
      <c r="D58" s="1059"/>
      <c r="E58" s="1059"/>
      <c r="F58" s="1059"/>
      <c r="G58" s="1059"/>
      <c r="H58" s="1059"/>
      <c r="I58" s="1059"/>
      <c r="J58" s="1059"/>
      <c r="K58" s="1059"/>
      <c r="L58" s="1059"/>
      <c r="M58" s="1059"/>
      <c r="N58" s="1059"/>
      <c r="O58" s="1059"/>
      <c r="P58" s="1060"/>
      <c r="Q58" s="1061"/>
      <c r="R58" s="1062"/>
      <c r="S58" s="1062"/>
      <c r="T58" s="1062"/>
      <c r="U58" s="1062"/>
      <c r="V58" s="1062"/>
      <c r="W58" s="1062"/>
      <c r="X58" s="1062"/>
      <c r="Y58" s="1062"/>
      <c r="Z58" s="1062"/>
      <c r="AA58" s="1062"/>
      <c r="AB58" s="1062"/>
      <c r="AC58" s="1062"/>
      <c r="AD58" s="1062"/>
      <c r="AE58" s="1063"/>
      <c r="AF58" s="1064"/>
      <c r="AG58" s="1065"/>
      <c r="AH58" s="1065"/>
      <c r="AI58" s="1065"/>
      <c r="AJ58" s="1066"/>
      <c r="AK58" s="1067"/>
      <c r="AL58" s="1062"/>
      <c r="AM58" s="1062"/>
      <c r="AN58" s="1062"/>
      <c r="AO58" s="1062"/>
      <c r="AP58" s="1062"/>
      <c r="AQ58" s="1062"/>
      <c r="AR58" s="1062"/>
      <c r="AS58" s="1062"/>
      <c r="AT58" s="1062"/>
      <c r="AU58" s="1062"/>
      <c r="AV58" s="1062"/>
      <c r="AW58" s="1062"/>
      <c r="AX58" s="1062"/>
      <c r="AY58" s="1062"/>
      <c r="AZ58" s="1068"/>
      <c r="BA58" s="1068"/>
      <c r="BB58" s="1068"/>
      <c r="BC58" s="1068"/>
      <c r="BD58" s="1068"/>
      <c r="BE58" s="1053"/>
      <c r="BF58" s="1053"/>
      <c r="BG58" s="1053"/>
      <c r="BH58" s="1053"/>
      <c r="BI58" s="1054"/>
      <c r="BJ58" s="108"/>
      <c r="BK58" s="108"/>
      <c r="BL58" s="108"/>
      <c r="BM58" s="108"/>
      <c r="BN58" s="108"/>
      <c r="BO58" s="121"/>
      <c r="BP58" s="121"/>
      <c r="BQ58" s="118">
        <v>52</v>
      </c>
      <c r="BR58" s="119"/>
      <c r="BS58" s="1041"/>
      <c r="BT58" s="1042"/>
      <c r="BU58" s="1042"/>
      <c r="BV58" s="1042"/>
      <c r="BW58" s="1042"/>
      <c r="BX58" s="1042"/>
      <c r="BY58" s="1042"/>
      <c r="BZ58" s="1042"/>
      <c r="CA58" s="1042"/>
      <c r="CB58" s="1042"/>
      <c r="CC58" s="1042"/>
      <c r="CD58" s="1042"/>
      <c r="CE58" s="1042"/>
      <c r="CF58" s="1042"/>
      <c r="CG58" s="1043"/>
      <c r="CH58" s="1016"/>
      <c r="CI58" s="1017"/>
      <c r="CJ58" s="1017"/>
      <c r="CK58" s="1017"/>
      <c r="CL58" s="1018"/>
      <c r="CM58" s="1016"/>
      <c r="CN58" s="1017"/>
      <c r="CO58" s="1017"/>
      <c r="CP58" s="1017"/>
      <c r="CQ58" s="1018"/>
      <c r="CR58" s="1016"/>
      <c r="CS58" s="1017"/>
      <c r="CT58" s="1017"/>
      <c r="CU58" s="1017"/>
      <c r="CV58" s="1018"/>
      <c r="CW58" s="1016"/>
      <c r="CX58" s="1017"/>
      <c r="CY58" s="1017"/>
      <c r="CZ58" s="1017"/>
      <c r="DA58" s="1018"/>
      <c r="DB58" s="1016"/>
      <c r="DC58" s="1017"/>
      <c r="DD58" s="1017"/>
      <c r="DE58" s="1017"/>
      <c r="DF58" s="1018"/>
      <c r="DG58" s="1016"/>
      <c r="DH58" s="1017"/>
      <c r="DI58" s="1017"/>
      <c r="DJ58" s="1017"/>
      <c r="DK58" s="1018"/>
      <c r="DL58" s="1016"/>
      <c r="DM58" s="1017"/>
      <c r="DN58" s="1017"/>
      <c r="DO58" s="1017"/>
      <c r="DP58" s="1018"/>
      <c r="DQ58" s="1016"/>
      <c r="DR58" s="1017"/>
      <c r="DS58" s="1017"/>
      <c r="DT58" s="1017"/>
      <c r="DU58" s="1018"/>
      <c r="DV58" s="1019"/>
      <c r="DW58" s="1020"/>
      <c r="DX58" s="1020"/>
      <c r="DY58" s="1020"/>
      <c r="DZ58" s="1021"/>
      <c r="EA58" s="102"/>
    </row>
    <row r="59" spans="1:131" s="103" customFormat="1" ht="26.25" customHeight="1" x14ac:dyDescent="0.15">
      <c r="A59" s="117">
        <v>32</v>
      </c>
      <c r="B59" s="1058"/>
      <c r="C59" s="1059"/>
      <c r="D59" s="1059"/>
      <c r="E59" s="1059"/>
      <c r="F59" s="1059"/>
      <c r="G59" s="1059"/>
      <c r="H59" s="1059"/>
      <c r="I59" s="1059"/>
      <c r="J59" s="1059"/>
      <c r="K59" s="1059"/>
      <c r="L59" s="1059"/>
      <c r="M59" s="1059"/>
      <c r="N59" s="1059"/>
      <c r="O59" s="1059"/>
      <c r="P59" s="1060"/>
      <c r="Q59" s="1061"/>
      <c r="R59" s="1062"/>
      <c r="S59" s="1062"/>
      <c r="T59" s="1062"/>
      <c r="U59" s="1062"/>
      <c r="V59" s="1062"/>
      <c r="W59" s="1062"/>
      <c r="X59" s="1062"/>
      <c r="Y59" s="1062"/>
      <c r="Z59" s="1062"/>
      <c r="AA59" s="1062"/>
      <c r="AB59" s="1062"/>
      <c r="AC59" s="1062"/>
      <c r="AD59" s="1062"/>
      <c r="AE59" s="1063"/>
      <c r="AF59" s="1064"/>
      <c r="AG59" s="1065"/>
      <c r="AH59" s="1065"/>
      <c r="AI59" s="1065"/>
      <c r="AJ59" s="1066"/>
      <c r="AK59" s="1067"/>
      <c r="AL59" s="1062"/>
      <c r="AM59" s="1062"/>
      <c r="AN59" s="1062"/>
      <c r="AO59" s="1062"/>
      <c r="AP59" s="1062"/>
      <c r="AQ59" s="1062"/>
      <c r="AR59" s="1062"/>
      <c r="AS59" s="1062"/>
      <c r="AT59" s="1062"/>
      <c r="AU59" s="1062"/>
      <c r="AV59" s="1062"/>
      <c r="AW59" s="1062"/>
      <c r="AX59" s="1062"/>
      <c r="AY59" s="1062"/>
      <c r="AZ59" s="1068"/>
      <c r="BA59" s="1068"/>
      <c r="BB59" s="1068"/>
      <c r="BC59" s="1068"/>
      <c r="BD59" s="1068"/>
      <c r="BE59" s="1053"/>
      <c r="BF59" s="1053"/>
      <c r="BG59" s="1053"/>
      <c r="BH59" s="1053"/>
      <c r="BI59" s="1054"/>
      <c r="BJ59" s="108"/>
      <c r="BK59" s="108"/>
      <c r="BL59" s="108"/>
      <c r="BM59" s="108"/>
      <c r="BN59" s="108"/>
      <c r="BO59" s="121"/>
      <c r="BP59" s="121"/>
      <c r="BQ59" s="118">
        <v>53</v>
      </c>
      <c r="BR59" s="119"/>
      <c r="BS59" s="1041"/>
      <c r="BT59" s="1042"/>
      <c r="BU59" s="1042"/>
      <c r="BV59" s="1042"/>
      <c r="BW59" s="1042"/>
      <c r="BX59" s="1042"/>
      <c r="BY59" s="1042"/>
      <c r="BZ59" s="1042"/>
      <c r="CA59" s="1042"/>
      <c r="CB59" s="1042"/>
      <c r="CC59" s="1042"/>
      <c r="CD59" s="1042"/>
      <c r="CE59" s="1042"/>
      <c r="CF59" s="1042"/>
      <c r="CG59" s="1043"/>
      <c r="CH59" s="1016"/>
      <c r="CI59" s="1017"/>
      <c r="CJ59" s="1017"/>
      <c r="CK59" s="1017"/>
      <c r="CL59" s="1018"/>
      <c r="CM59" s="1016"/>
      <c r="CN59" s="1017"/>
      <c r="CO59" s="1017"/>
      <c r="CP59" s="1017"/>
      <c r="CQ59" s="1018"/>
      <c r="CR59" s="1016"/>
      <c r="CS59" s="1017"/>
      <c r="CT59" s="1017"/>
      <c r="CU59" s="1017"/>
      <c r="CV59" s="1018"/>
      <c r="CW59" s="1016"/>
      <c r="CX59" s="1017"/>
      <c r="CY59" s="1017"/>
      <c r="CZ59" s="1017"/>
      <c r="DA59" s="1018"/>
      <c r="DB59" s="1016"/>
      <c r="DC59" s="1017"/>
      <c r="DD59" s="1017"/>
      <c r="DE59" s="1017"/>
      <c r="DF59" s="1018"/>
      <c r="DG59" s="1016"/>
      <c r="DH59" s="1017"/>
      <c r="DI59" s="1017"/>
      <c r="DJ59" s="1017"/>
      <c r="DK59" s="1018"/>
      <c r="DL59" s="1016"/>
      <c r="DM59" s="1017"/>
      <c r="DN59" s="1017"/>
      <c r="DO59" s="1017"/>
      <c r="DP59" s="1018"/>
      <c r="DQ59" s="1016"/>
      <c r="DR59" s="1017"/>
      <c r="DS59" s="1017"/>
      <c r="DT59" s="1017"/>
      <c r="DU59" s="1018"/>
      <c r="DV59" s="1019"/>
      <c r="DW59" s="1020"/>
      <c r="DX59" s="1020"/>
      <c r="DY59" s="1020"/>
      <c r="DZ59" s="1021"/>
      <c r="EA59" s="102"/>
    </row>
    <row r="60" spans="1:131" s="103" customFormat="1" ht="26.25" customHeight="1" x14ac:dyDescent="0.15">
      <c r="A60" s="117">
        <v>33</v>
      </c>
      <c r="B60" s="1058"/>
      <c r="C60" s="1059"/>
      <c r="D60" s="1059"/>
      <c r="E60" s="1059"/>
      <c r="F60" s="1059"/>
      <c r="G60" s="1059"/>
      <c r="H60" s="1059"/>
      <c r="I60" s="1059"/>
      <c r="J60" s="1059"/>
      <c r="K60" s="1059"/>
      <c r="L60" s="1059"/>
      <c r="M60" s="1059"/>
      <c r="N60" s="1059"/>
      <c r="O60" s="1059"/>
      <c r="P60" s="1060"/>
      <c r="Q60" s="1061"/>
      <c r="R60" s="1062"/>
      <c r="S60" s="1062"/>
      <c r="T60" s="1062"/>
      <c r="U60" s="1062"/>
      <c r="V60" s="1062"/>
      <c r="W60" s="1062"/>
      <c r="X60" s="1062"/>
      <c r="Y60" s="1062"/>
      <c r="Z60" s="1062"/>
      <c r="AA60" s="1062"/>
      <c r="AB60" s="1062"/>
      <c r="AC60" s="1062"/>
      <c r="AD60" s="1062"/>
      <c r="AE60" s="1063"/>
      <c r="AF60" s="1064"/>
      <c r="AG60" s="1065"/>
      <c r="AH60" s="1065"/>
      <c r="AI60" s="1065"/>
      <c r="AJ60" s="1066"/>
      <c r="AK60" s="1067"/>
      <c r="AL60" s="1062"/>
      <c r="AM60" s="1062"/>
      <c r="AN60" s="1062"/>
      <c r="AO60" s="1062"/>
      <c r="AP60" s="1062"/>
      <c r="AQ60" s="1062"/>
      <c r="AR60" s="1062"/>
      <c r="AS60" s="1062"/>
      <c r="AT60" s="1062"/>
      <c r="AU60" s="1062"/>
      <c r="AV60" s="1062"/>
      <c r="AW60" s="1062"/>
      <c r="AX60" s="1062"/>
      <c r="AY60" s="1062"/>
      <c r="AZ60" s="1068"/>
      <c r="BA60" s="1068"/>
      <c r="BB60" s="1068"/>
      <c r="BC60" s="1068"/>
      <c r="BD60" s="1068"/>
      <c r="BE60" s="1053"/>
      <c r="BF60" s="1053"/>
      <c r="BG60" s="1053"/>
      <c r="BH60" s="1053"/>
      <c r="BI60" s="1054"/>
      <c r="BJ60" s="108"/>
      <c r="BK60" s="108"/>
      <c r="BL60" s="108"/>
      <c r="BM60" s="108"/>
      <c r="BN60" s="108"/>
      <c r="BO60" s="121"/>
      <c r="BP60" s="121"/>
      <c r="BQ60" s="118">
        <v>54</v>
      </c>
      <c r="BR60" s="119"/>
      <c r="BS60" s="1041"/>
      <c r="BT60" s="1042"/>
      <c r="BU60" s="1042"/>
      <c r="BV60" s="1042"/>
      <c r="BW60" s="1042"/>
      <c r="BX60" s="1042"/>
      <c r="BY60" s="1042"/>
      <c r="BZ60" s="1042"/>
      <c r="CA60" s="1042"/>
      <c r="CB60" s="1042"/>
      <c r="CC60" s="1042"/>
      <c r="CD60" s="1042"/>
      <c r="CE60" s="1042"/>
      <c r="CF60" s="1042"/>
      <c r="CG60" s="1043"/>
      <c r="CH60" s="1016"/>
      <c r="CI60" s="1017"/>
      <c r="CJ60" s="1017"/>
      <c r="CK60" s="1017"/>
      <c r="CL60" s="1018"/>
      <c r="CM60" s="1016"/>
      <c r="CN60" s="1017"/>
      <c r="CO60" s="1017"/>
      <c r="CP60" s="1017"/>
      <c r="CQ60" s="1018"/>
      <c r="CR60" s="1016"/>
      <c r="CS60" s="1017"/>
      <c r="CT60" s="1017"/>
      <c r="CU60" s="1017"/>
      <c r="CV60" s="1018"/>
      <c r="CW60" s="1016"/>
      <c r="CX60" s="1017"/>
      <c r="CY60" s="1017"/>
      <c r="CZ60" s="1017"/>
      <c r="DA60" s="1018"/>
      <c r="DB60" s="1016"/>
      <c r="DC60" s="1017"/>
      <c r="DD60" s="1017"/>
      <c r="DE60" s="1017"/>
      <c r="DF60" s="1018"/>
      <c r="DG60" s="1016"/>
      <c r="DH60" s="1017"/>
      <c r="DI60" s="1017"/>
      <c r="DJ60" s="1017"/>
      <c r="DK60" s="1018"/>
      <c r="DL60" s="1016"/>
      <c r="DM60" s="1017"/>
      <c r="DN60" s="1017"/>
      <c r="DO60" s="1017"/>
      <c r="DP60" s="1018"/>
      <c r="DQ60" s="1016"/>
      <c r="DR60" s="1017"/>
      <c r="DS60" s="1017"/>
      <c r="DT60" s="1017"/>
      <c r="DU60" s="1018"/>
      <c r="DV60" s="1019"/>
      <c r="DW60" s="1020"/>
      <c r="DX60" s="1020"/>
      <c r="DY60" s="1020"/>
      <c r="DZ60" s="1021"/>
      <c r="EA60" s="102"/>
    </row>
    <row r="61" spans="1:131" s="103" customFormat="1" ht="26.25" customHeight="1" thickBot="1" x14ac:dyDescent="0.2">
      <c r="A61" s="117">
        <v>34</v>
      </c>
      <c r="B61" s="1058"/>
      <c r="C61" s="1059"/>
      <c r="D61" s="1059"/>
      <c r="E61" s="1059"/>
      <c r="F61" s="1059"/>
      <c r="G61" s="1059"/>
      <c r="H61" s="1059"/>
      <c r="I61" s="1059"/>
      <c r="J61" s="1059"/>
      <c r="K61" s="1059"/>
      <c r="L61" s="1059"/>
      <c r="M61" s="1059"/>
      <c r="N61" s="1059"/>
      <c r="O61" s="1059"/>
      <c r="P61" s="1060"/>
      <c r="Q61" s="1061"/>
      <c r="R61" s="1062"/>
      <c r="S61" s="1062"/>
      <c r="T61" s="1062"/>
      <c r="U61" s="1062"/>
      <c r="V61" s="1062"/>
      <c r="W61" s="1062"/>
      <c r="X61" s="1062"/>
      <c r="Y61" s="1062"/>
      <c r="Z61" s="1062"/>
      <c r="AA61" s="1062"/>
      <c r="AB61" s="1062"/>
      <c r="AC61" s="1062"/>
      <c r="AD61" s="1062"/>
      <c r="AE61" s="1063"/>
      <c r="AF61" s="1064"/>
      <c r="AG61" s="1065"/>
      <c r="AH61" s="1065"/>
      <c r="AI61" s="1065"/>
      <c r="AJ61" s="1066"/>
      <c r="AK61" s="1067"/>
      <c r="AL61" s="1062"/>
      <c r="AM61" s="1062"/>
      <c r="AN61" s="1062"/>
      <c r="AO61" s="1062"/>
      <c r="AP61" s="1062"/>
      <c r="AQ61" s="1062"/>
      <c r="AR61" s="1062"/>
      <c r="AS61" s="1062"/>
      <c r="AT61" s="1062"/>
      <c r="AU61" s="1062"/>
      <c r="AV61" s="1062"/>
      <c r="AW61" s="1062"/>
      <c r="AX61" s="1062"/>
      <c r="AY61" s="1062"/>
      <c r="AZ61" s="1068"/>
      <c r="BA61" s="1068"/>
      <c r="BB61" s="1068"/>
      <c r="BC61" s="1068"/>
      <c r="BD61" s="1068"/>
      <c r="BE61" s="1053"/>
      <c r="BF61" s="1053"/>
      <c r="BG61" s="1053"/>
      <c r="BH61" s="1053"/>
      <c r="BI61" s="1054"/>
      <c r="BJ61" s="108"/>
      <c r="BK61" s="108"/>
      <c r="BL61" s="108"/>
      <c r="BM61" s="108"/>
      <c r="BN61" s="108"/>
      <c r="BO61" s="121"/>
      <c r="BP61" s="121"/>
      <c r="BQ61" s="118">
        <v>55</v>
      </c>
      <c r="BR61" s="119"/>
      <c r="BS61" s="1041"/>
      <c r="BT61" s="1042"/>
      <c r="BU61" s="1042"/>
      <c r="BV61" s="1042"/>
      <c r="BW61" s="1042"/>
      <c r="BX61" s="1042"/>
      <c r="BY61" s="1042"/>
      <c r="BZ61" s="1042"/>
      <c r="CA61" s="1042"/>
      <c r="CB61" s="1042"/>
      <c r="CC61" s="1042"/>
      <c r="CD61" s="1042"/>
      <c r="CE61" s="1042"/>
      <c r="CF61" s="1042"/>
      <c r="CG61" s="1043"/>
      <c r="CH61" s="1016"/>
      <c r="CI61" s="1017"/>
      <c r="CJ61" s="1017"/>
      <c r="CK61" s="1017"/>
      <c r="CL61" s="1018"/>
      <c r="CM61" s="1016"/>
      <c r="CN61" s="1017"/>
      <c r="CO61" s="1017"/>
      <c r="CP61" s="1017"/>
      <c r="CQ61" s="1018"/>
      <c r="CR61" s="1016"/>
      <c r="CS61" s="1017"/>
      <c r="CT61" s="1017"/>
      <c r="CU61" s="1017"/>
      <c r="CV61" s="1018"/>
      <c r="CW61" s="1016"/>
      <c r="CX61" s="1017"/>
      <c r="CY61" s="1017"/>
      <c r="CZ61" s="1017"/>
      <c r="DA61" s="1018"/>
      <c r="DB61" s="1016"/>
      <c r="DC61" s="1017"/>
      <c r="DD61" s="1017"/>
      <c r="DE61" s="1017"/>
      <c r="DF61" s="1018"/>
      <c r="DG61" s="1016"/>
      <c r="DH61" s="1017"/>
      <c r="DI61" s="1017"/>
      <c r="DJ61" s="1017"/>
      <c r="DK61" s="1018"/>
      <c r="DL61" s="1016"/>
      <c r="DM61" s="1017"/>
      <c r="DN61" s="1017"/>
      <c r="DO61" s="1017"/>
      <c r="DP61" s="1018"/>
      <c r="DQ61" s="1016"/>
      <c r="DR61" s="1017"/>
      <c r="DS61" s="1017"/>
      <c r="DT61" s="1017"/>
      <c r="DU61" s="1018"/>
      <c r="DV61" s="1019"/>
      <c r="DW61" s="1020"/>
      <c r="DX61" s="1020"/>
      <c r="DY61" s="1020"/>
      <c r="DZ61" s="1021"/>
      <c r="EA61" s="102"/>
    </row>
    <row r="62" spans="1:131" s="103" customFormat="1" ht="26.25" customHeight="1" x14ac:dyDescent="0.15">
      <c r="A62" s="117">
        <v>35</v>
      </c>
      <c r="B62" s="1058"/>
      <c r="C62" s="1059"/>
      <c r="D62" s="1059"/>
      <c r="E62" s="1059"/>
      <c r="F62" s="1059"/>
      <c r="G62" s="1059"/>
      <c r="H62" s="1059"/>
      <c r="I62" s="1059"/>
      <c r="J62" s="1059"/>
      <c r="K62" s="1059"/>
      <c r="L62" s="1059"/>
      <c r="M62" s="1059"/>
      <c r="N62" s="1059"/>
      <c r="O62" s="1059"/>
      <c r="P62" s="1060"/>
      <c r="Q62" s="1061"/>
      <c r="R62" s="1062"/>
      <c r="S62" s="1062"/>
      <c r="T62" s="1062"/>
      <c r="U62" s="1062"/>
      <c r="V62" s="1062"/>
      <c r="W62" s="1062"/>
      <c r="X62" s="1062"/>
      <c r="Y62" s="1062"/>
      <c r="Z62" s="1062"/>
      <c r="AA62" s="1062"/>
      <c r="AB62" s="1062"/>
      <c r="AC62" s="1062"/>
      <c r="AD62" s="1062"/>
      <c r="AE62" s="1063"/>
      <c r="AF62" s="1064"/>
      <c r="AG62" s="1065"/>
      <c r="AH62" s="1065"/>
      <c r="AI62" s="1065"/>
      <c r="AJ62" s="1066"/>
      <c r="AK62" s="1067"/>
      <c r="AL62" s="1062"/>
      <c r="AM62" s="1062"/>
      <c r="AN62" s="1062"/>
      <c r="AO62" s="1062"/>
      <c r="AP62" s="1062"/>
      <c r="AQ62" s="1062"/>
      <c r="AR62" s="1062"/>
      <c r="AS62" s="1062"/>
      <c r="AT62" s="1062"/>
      <c r="AU62" s="1062"/>
      <c r="AV62" s="1062"/>
      <c r="AW62" s="1062"/>
      <c r="AX62" s="1062"/>
      <c r="AY62" s="1062"/>
      <c r="AZ62" s="1068"/>
      <c r="BA62" s="1068"/>
      <c r="BB62" s="1068"/>
      <c r="BC62" s="1068"/>
      <c r="BD62" s="1068"/>
      <c r="BE62" s="1053"/>
      <c r="BF62" s="1053"/>
      <c r="BG62" s="1053"/>
      <c r="BH62" s="1053"/>
      <c r="BI62" s="1054"/>
      <c r="BJ62" s="1055" t="s">
        <v>340</v>
      </c>
      <c r="BK62" s="1056"/>
      <c r="BL62" s="1056"/>
      <c r="BM62" s="1056"/>
      <c r="BN62" s="1057"/>
      <c r="BO62" s="121"/>
      <c r="BP62" s="121"/>
      <c r="BQ62" s="118">
        <v>56</v>
      </c>
      <c r="BR62" s="119"/>
      <c r="BS62" s="1041"/>
      <c r="BT62" s="1042"/>
      <c r="BU62" s="1042"/>
      <c r="BV62" s="1042"/>
      <c r="BW62" s="1042"/>
      <c r="BX62" s="1042"/>
      <c r="BY62" s="1042"/>
      <c r="BZ62" s="1042"/>
      <c r="CA62" s="1042"/>
      <c r="CB62" s="1042"/>
      <c r="CC62" s="1042"/>
      <c r="CD62" s="1042"/>
      <c r="CE62" s="1042"/>
      <c r="CF62" s="1042"/>
      <c r="CG62" s="1043"/>
      <c r="CH62" s="1016"/>
      <c r="CI62" s="1017"/>
      <c r="CJ62" s="1017"/>
      <c r="CK62" s="1017"/>
      <c r="CL62" s="1018"/>
      <c r="CM62" s="1016"/>
      <c r="CN62" s="1017"/>
      <c r="CO62" s="1017"/>
      <c r="CP62" s="1017"/>
      <c r="CQ62" s="1018"/>
      <c r="CR62" s="1016"/>
      <c r="CS62" s="1017"/>
      <c r="CT62" s="1017"/>
      <c r="CU62" s="1017"/>
      <c r="CV62" s="1018"/>
      <c r="CW62" s="1016"/>
      <c r="CX62" s="1017"/>
      <c r="CY62" s="1017"/>
      <c r="CZ62" s="1017"/>
      <c r="DA62" s="1018"/>
      <c r="DB62" s="1016"/>
      <c r="DC62" s="1017"/>
      <c r="DD62" s="1017"/>
      <c r="DE62" s="1017"/>
      <c r="DF62" s="1018"/>
      <c r="DG62" s="1016"/>
      <c r="DH62" s="1017"/>
      <c r="DI62" s="1017"/>
      <c r="DJ62" s="1017"/>
      <c r="DK62" s="1018"/>
      <c r="DL62" s="1016"/>
      <c r="DM62" s="1017"/>
      <c r="DN62" s="1017"/>
      <c r="DO62" s="1017"/>
      <c r="DP62" s="1018"/>
      <c r="DQ62" s="1016"/>
      <c r="DR62" s="1017"/>
      <c r="DS62" s="1017"/>
      <c r="DT62" s="1017"/>
      <c r="DU62" s="1018"/>
      <c r="DV62" s="1019"/>
      <c r="DW62" s="1020"/>
      <c r="DX62" s="1020"/>
      <c r="DY62" s="1020"/>
      <c r="DZ62" s="1021"/>
      <c r="EA62" s="102"/>
    </row>
    <row r="63" spans="1:131" s="103" customFormat="1" ht="26.25" customHeight="1" thickBot="1" x14ac:dyDescent="0.2">
      <c r="A63" s="120" t="s">
        <v>322</v>
      </c>
      <c r="B63" s="971" t="s">
        <v>341</v>
      </c>
      <c r="C63" s="972"/>
      <c r="D63" s="972"/>
      <c r="E63" s="972"/>
      <c r="F63" s="972"/>
      <c r="G63" s="972"/>
      <c r="H63" s="972"/>
      <c r="I63" s="972"/>
      <c r="J63" s="972"/>
      <c r="K63" s="972"/>
      <c r="L63" s="972"/>
      <c r="M63" s="972"/>
      <c r="N63" s="972"/>
      <c r="O63" s="972"/>
      <c r="P63" s="973"/>
      <c r="Q63" s="989"/>
      <c r="R63" s="990"/>
      <c r="S63" s="990"/>
      <c r="T63" s="990"/>
      <c r="U63" s="990"/>
      <c r="V63" s="990"/>
      <c r="W63" s="990"/>
      <c r="X63" s="990"/>
      <c r="Y63" s="990"/>
      <c r="Z63" s="990"/>
      <c r="AA63" s="990"/>
      <c r="AB63" s="990"/>
      <c r="AC63" s="990"/>
      <c r="AD63" s="990"/>
      <c r="AE63" s="1049"/>
      <c r="AF63" s="1050">
        <v>135</v>
      </c>
      <c r="AG63" s="986"/>
      <c r="AH63" s="986"/>
      <c r="AI63" s="986"/>
      <c r="AJ63" s="1051"/>
      <c r="AK63" s="1052"/>
      <c r="AL63" s="990"/>
      <c r="AM63" s="990"/>
      <c r="AN63" s="990"/>
      <c r="AO63" s="990"/>
      <c r="AP63" s="986">
        <v>2263</v>
      </c>
      <c r="AQ63" s="986"/>
      <c r="AR63" s="986"/>
      <c r="AS63" s="986"/>
      <c r="AT63" s="986"/>
      <c r="AU63" s="986">
        <v>2047</v>
      </c>
      <c r="AV63" s="986"/>
      <c r="AW63" s="986"/>
      <c r="AX63" s="986"/>
      <c r="AY63" s="986"/>
      <c r="AZ63" s="1046"/>
      <c r="BA63" s="1046"/>
      <c r="BB63" s="1046"/>
      <c r="BC63" s="1046"/>
      <c r="BD63" s="1046"/>
      <c r="BE63" s="987"/>
      <c r="BF63" s="987"/>
      <c r="BG63" s="987"/>
      <c r="BH63" s="987"/>
      <c r="BI63" s="988"/>
      <c r="BJ63" s="1047" t="s">
        <v>65</v>
      </c>
      <c r="BK63" s="978"/>
      <c r="BL63" s="978"/>
      <c r="BM63" s="978"/>
      <c r="BN63" s="1048"/>
      <c r="BO63" s="121"/>
      <c r="BP63" s="121"/>
      <c r="BQ63" s="118">
        <v>57</v>
      </c>
      <c r="BR63" s="119"/>
      <c r="BS63" s="1041"/>
      <c r="BT63" s="1042"/>
      <c r="BU63" s="1042"/>
      <c r="BV63" s="1042"/>
      <c r="BW63" s="1042"/>
      <c r="BX63" s="1042"/>
      <c r="BY63" s="1042"/>
      <c r="BZ63" s="1042"/>
      <c r="CA63" s="1042"/>
      <c r="CB63" s="1042"/>
      <c r="CC63" s="1042"/>
      <c r="CD63" s="1042"/>
      <c r="CE63" s="1042"/>
      <c r="CF63" s="1042"/>
      <c r="CG63" s="1043"/>
      <c r="CH63" s="1016"/>
      <c r="CI63" s="1017"/>
      <c r="CJ63" s="1017"/>
      <c r="CK63" s="1017"/>
      <c r="CL63" s="1018"/>
      <c r="CM63" s="1016"/>
      <c r="CN63" s="1017"/>
      <c r="CO63" s="1017"/>
      <c r="CP63" s="1017"/>
      <c r="CQ63" s="1018"/>
      <c r="CR63" s="1016"/>
      <c r="CS63" s="1017"/>
      <c r="CT63" s="1017"/>
      <c r="CU63" s="1017"/>
      <c r="CV63" s="1018"/>
      <c r="CW63" s="1016"/>
      <c r="CX63" s="1017"/>
      <c r="CY63" s="1017"/>
      <c r="CZ63" s="1017"/>
      <c r="DA63" s="1018"/>
      <c r="DB63" s="1016"/>
      <c r="DC63" s="1017"/>
      <c r="DD63" s="1017"/>
      <c r="DE63" s="1017"/>
      <c r="DF63" s="1018"/>
      <c r="DG63" s="1016"/>
      <c r="DH63" s="1017"/>
      <c r="DI63" s="1017"/>
      <c r="DJ63" s="1017"/>
      <c r="DK63" s="1018"/>
      <c r="DL63" s="1016"/>
      <c r="DM63" s="1017"/>
      <c r="DN63" s="1017"/>
      <c r="DO63" s="1017"/>
      <c r="DP63" s="1018"/>
      <c r="DQ63" s="1016"/>
      <c r="DR63" s="1017"/>
      <c r="DS63" s="1017"/>
      <c r="DT63" s="1017"/>
      <c r="DU63" s="1018"/>
      <c r="DV63" s="1019"/>
      <c r="DW63" s="1020"/>
      <c r="DX63" s="1020"/>
      <c r="DY63" s="1020"/>
      <c r="DZ63" s="1021"/>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41"/>
      <c r="BT64" s="1042"/>
      <c r="BU64" s="1042"/>
      <c r="BV64" s="1042"/>
      <c r="BW64" s="1042"/>
      <c r="BX64" s="1042"/>
      <c r="BY64" s="1042"/>
      <c r="BZ64" s="1042"/>
      <c r="CA64" s="1042"/>
      <c r="CB64" s="1042"/>
      <c r="CC64" s="1042"/>
      <c r="CD64" s="1042"/>
      <c r="CE64" s="1042"/>
      <c r="CF64" s="1042"/>
      <c r="CG64" s="1043"/>
      <c r="CH64" s="1016"/>
      <c r="CI64" s="1017"/>
      <c r="CJ64" s="1017"/>
      <c r="CK64" s="1017"/>
      <c r="CL64" s="1018"/>
      <c r="CM64" s="1016"/>
      <c r="CN64" s="1017"/>
      <c r="CO64" s="1017"/>
      <c r="CP64" s="1017"/>
      <c r="CQ64" s="1018"/>
      <c r="CR64" s="1016"/>
      <c r="CS64" s="1017"/>
      <c r="CT64" s="1017"/>
      <c r="CU64" s="1017"/>
      <c r="CV64" s="1018"/>
      <c r="CW64" s="1016"/>
      <c r="CX64" s="1017"/>
      <c r="CY64" s="1017"/>
      <c r="CZ64" s="1017"/>
      <c r="DA64" s="1018"/>
      <c r="DB64" s="1016"/>
      <c r="DC64" s="1017"/>
      <c r="DD64" s="1017"/>
      <c r="DE64" s="1017"/>
      <c r="DF64" s="1018"/>
      <c r="DG64" s="1016"/>
      <c r="DH64" s="1017"/>
      <c r="DI64" s="1017"/>
      <c r="DJ64" s="1017"/>
      <c r="DK64" s="1018"/>
      <c r="DL64" s="1016"/>
      <c r="DM64" s="1017"/>
      <c r="DN64" s="1017"/>
      <c r="DO64" s="1017"/>
      <c r="DP64" s="1018"/>
      <c r="DQ64" s="1016"/>
      <c r="DR64" s="1017"/>
      <c r="DS64" s="1017"/>
      <c r="DT64" s="1017"/>
      <c r="DU64" s="1018"/>
      <c r="DV64" s="1019"/>
      <c r="DW64" s="1020"/>
      <c r="DX64" s="1020"/>
      <c r="DY64" s="1020"/>
      <c r="DZ64" s="1021"/>
      <c r="EA64" s="102"/>
    </row>
    <row r="65" spans="1:131" s="103" customFormat="1" ht="26.25" customHeight="1" thickBot="1" x14ac:dyDescent="0.2">
      <c r="A65" s="108" t="s">
        <v>342</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41"/>
      <c r="BT65" s="1042"/>
      <c r="BU65" s="1042"/>
      <c r="BV65" s="1042"/>
      <c r="BW65" s="1042"/>
      <c r="BX65" s="1042"/>
      <c r="BY65" s="1042"/>
      <c r="BZ65" s="1042"/>
      <c r="CA65" s="1042"/>
      <c r="CB65" s="1042"/>
      <c r="CC65" s="1042"/>
      <c r="CD65" s="1042"/>
      <c r="CE65" s="1042"/>
      <c r="CF65" s="1042"/>
      <c r="CG65" s="1043"/>
      <c r="CH65" s="1016"/>
      <c r="CI65" s="1017"/>
      <c r="CJ65" s="1017"/>
      <c r="CK65" s="1017"/>
      <c r="CL65" s="1018"/>
      <c r="CM65" s="1016"/>
      <c r="CN65" s="1017"/>
      <c r="CO65" s="1017"/>
      <c r="CP65" s="1017"/>
      <c r="CQ65" s="1018"/>
      <c r="CR65" s="1016"/>
      <c r="CS65" s="1017"/>
      <c r="CT65" s="1017"/>
      <c r="CU65" s="1017"/>
      <c r="CV65" s="1018"/>
      <c r="CW65" s="1016"/>
      <c r="CX65" s="1017"/>
      <c r="CY65" s="1017"/>
      <c r="CZ65" s="1017"/>
      <c r="DA65" s="1018"/>
      <c r="DB65" s="1016"/>
      <c r="DC65" s="1017"/>
      <c r="DD65" s="1017"/>
      <c r="DE65" s="1017"/>
      <c r="DF65" s="1018"/>
      <c r="DG65" s="1016"/>
      <c r="DH65" s="1017"/>
      <c r="DI65" s="1017"/>
      <c r="DJ65" s="1017"/>
      <c r="DK65" s="1018"/>
      <c r="DL65" s="1016"/>
      <c r="DM65" s="1017"/>
      <c r="DN65" s="1017"/>
      <c r="DO65" s="1017"/>
      <c r="DP65" s="1018"/>
      <c r="DQ65" s="1016"/>
      <c r="DR65" s="1017"/>
      <c r="DS65" s="1017"/>
      <c r="DT65" s="1017"/>
      <c r="DU65" s="1018"/>
      <c r="DV65" s="1019"/>
      <c r="DW65" s="1020"/>
      <c r="DX65" s="1020"/>
      <c r="DY65" s="1020"/>
      <c r="DZ65" s="1021"/>
      <c r="EA65" s="102"/>
    </row>
    <row r="66" spans="1:131" s="103" customFormat="1" ht="26.25" customHeight="1" x14ac:dyDescent="0.15">
      <c r="A66" s="1022" t="s">
        <v>343</v>
      </c>
      <c r="B66" s="1023"/>
      <c r="C66" s="1023"/>
      <c r="D66" s="1023"/>
      <c r="E66" s="1023"/>
      <c r="F66" s="1023"/>
      <c r="G66" s="1023"/>
      <c r="H66" s="1023"/>
      <c r="I66" s="1023"/>
      <c r="J66" s="1023"/>
      <c r="K66" s="1023"/>
      <c r="L66" s="1023"/>
      <c r="M66" s="1023"/>
      <c r="N66" s="1023"/>
      <c r="O66" s="1023"/>
      <c r="P66" s="1024"/>
      <c r="Q66" s="1028" t="s">
        <v>326</v>
      </c>
      <c r="R66" s="1029"/>
      <c r="S66" s="1029"/>
      <c r="T66" s="1029"/>
      <c r="U66" s="1030"/>
      <c r="V66" s="1028" t="s">
        <v>327</v>
      </c>
      <c r="W66" s="1029"/>
      <c r="X66" s="1029"/>
      <c r="Y66" s="1029"/>
      <c r="Z66" s="1030"/>
      <c r="AA66" s="1028" t="s">
        <v>328</v>
      </c>
      <c r="AB66" s="1029"/>
      <c r="AC66" s="1029"/>
      <c r="AD66" s="1029"/>
      <c r="AE66" s="1030"/>
      <c r="AF66" s="1034" t="s">
        <v>329</v>
      </c>
      <c r="AG66" s="1035"/>
      <c r="AH66" s="1035"/>
      <c r="AI66" s="1035"/>
      <c r="AJ66" s="1036"/>
      <c r="AK66" s="1028" t="s">
        <v>330</v>
      </c>
      <c r="AL66" s="1023"/>
      <c r="AM66" s="1023"/>
      <c r="AN66" s="1023"/>
      <c r="AO66" s="1024"/>
      <c r="AP66" s="1028" t="s">
        <v>331</v>
      </c>
      <c r="AQ66" s="1029"/>
      <c r="AR66" s="1029"/>
      <c r="AS66" s="1029"/>
      <c r="AT66" s="1030"/>
      <c r="AU66" s="1028" t="s">
        <v>344</v>
      </c>
      <c r="AV66" s="1029"/>
      <c r="AW66" s="1029"/>
      <c r="AX66" s="1029"/>
      <c r="AY66" s="1030"/>
      <c r="AZ66" s="1028" t="s">
        <v>308</v>
      </c>
      <c r="BA66" s="1029"/>
      <c r="BB66" s="1029"/>
      <c r="BC66" s="1029"/>
      <c r="BD66" s="1044"/>
      <c r="BE66" s="121"/>
      <c r="BF66" s="121"/>
      <c r="BG66" s="121"/>
      <c r="BH66" s="121"/>
      <c r="BI66" s="121"/>
      <c r="BJ66" s="121"/>
      <c r="BK66" s="121"/>
      <c r="BL66" s="121"/>
      <c r="BM66" s="121"/>
      <c r="BN66" s="121"/>
      <c r="BO66" s="121"/>
      <c r="BP66" s="121"/>
      <c r="BQ66" s="118">
        <v>60</v>
      </c>
      <c r="BR66" s="123"/>
      <c r="BS66" s="980"/>
      <c r="BT66" s="981"/>
      <c r="BU66" s="981"/>
      <c r="BV66" s="981"/>
      <c r="BW66" s="981"/>
      <c r="BX66" s="981"/>
      <c r="BY66" s="981"/>
      <c r="BZ66" s="981"/>
      <c r="CA66" s="981"/>
      <c r="CB66" s="981"/>
      <c r="CC66" s="981"/>
      <c r="CD66" s="981"/>
      <c r="CE66" s="981"/>
      <c r="CF66" s="981"/>
      <c r="CG66" s="982"/>
      <c r="CH66" s="983"/>
      <c r="CI66" s="984"/>
      <c r="CJ66" s="984"/>
      <c r="CK66" s="984"/>
      <c r="CL66" s="985"/>
      <c r="CM66" s="983"/>
      <c r="CN66" s="984"/>
      <c r="CO66" s="984"/>
      <c r="CP66" s="984"/>
      <c r="CQ66" s="985"/>
      <c r="CR66" s="983"/>
      <c r="CS66" s="984"/>
      <c r="CT66" s="984"/>
      <c r="CU66" s="984"/>
      <c r="CV66" s="985"/>
      <c r="CW66" s="983"/>
      <c r="CX66" s="984"/>
      <c r="CY66" s="984"/>
      <c r="CZ66" s="984"/>
      <c r="DA66" s="985"/>
      <c r="DB66" s="983"/>
      <c r="DC66" s="984"/>
      <c r="DD66" s="984"/>
      <c r="DE66" s="984"/>
      <c r="DF66" s="985"/>
      <c r="DG66" s="983"/>
      <c r="DH66" s="984"/>
      <c r="DI66" s="984"/>
      <c r="DJ66" s="984"/>
      <c r="DK66" s="985"/>
      <c r="DL66" s="983"/>
      <c r="DM66" s="984"/>
      <c r="DN66" s="984"/>
      <c r="DO66" s="984"/>
      <c r="DP66" s="985"/>
      <c r="DQ66" s="983"/>
      <c r="DR66" s="984"/>
      <c r="DS66" s="984"/>
      <c r="DT66" s="984"/>
      <c r="DU66" s="985"/>
      <c r="DV66" s="968"/>
      <c r="DW66" s="969"/>
      <c r="DX66" s="969"/>
      <c r="DY66" s="969"/>
      <c r="DZ66" s="970"/>
      <c r="EA66" s="102"/>
    </row>
    <row r="67" spans="1:131" s="103" customFormat="1" ht="26.25" customHeight="1" thickBot="1" x14ac:dyDescent="0.2">
      <c r="A67" s="1025"/>
      <c r="B67" s="1026"/>
      <c r="C67" s="1026"/>
      <c r="D67" s="1026"/>
      <c r="E67" s="1026"/>
      <c r="F67" s="1026"/>
      <c r="G67" s="1026"/>
      <c r="H67" s="1026"/>
      <c r="I67" s="1026"/>
      <c r="J67" s="1026"/>
      <c r="K67" s="1026"/>
      <c r="L67" s="1026"/>
      <c r="M67" s="1026"/>
      <c r="N67" s="1026"/>
      <c r="O67" s="1026"/>
      <c r="P67" s="1027"/>
      <c r="Q67" s="1031"/>
      <c r="R67" s="1032"/>
      <c r="S67" s="1032"/>
      <c r="T67" s="1032"/>
      <c r="U67" s="1033"/>
      <c r="V67" s="1031"/>
      <c r="W67" s="1032"/>
      <c r="X67" s="1032"/>
      <c r="Y67" s="1032"/>
      <c r="Z67" s="1033"/>
      <c r="AA67" s="1031"/>
      <c r="AB67" s="1032"/>
      <c r="AC67" s="1032"/>
      <c r="AD67" s="1032"/>
      <c r="AE67" s="1033"/>
      <c r="AF67" s="1037"/>
      <c r="AG67" s="1038"/>
      <c r="AH67" s="1038"/>
      <c r="AI67" s="1038"/>
      <c r="AJ67" s="1039"/>
      <c r="AK67" s="1040"/>
      <c r="AL67" s="1026"/>
      <c r="AM67" s="1026"/>
      <c r="AN67" s="1026"/>
      <c r="AO67" s="1027"/>
      <c r="AP67" s="1031"/>
      <c r="AQ67" s="1032"/>
      <c r="AR67" s="1032"/>
      <c r="AS67" s="1032"/>
      <c r="AT67" s="1033"/>
      <c r="AU67" s="1031"/>
      <c r="AV67" s="1032"/>
      <c r="AW67" s="1032"/>
      <c r="AX67" s="1032"/>
      <c r="AY67" s="1033"/>
      <c r="AZ67" s="1031"/>
      <c r="BA67" s="1032"/>
      <c r="BB67" s="1032"/>
      <c r="BC67" s="1032"/>
      <c r="BD67" s="1045"/>
      <c r="BE67" s="121"/>
      <c r="BF67" s="121"/>
      <c r="BG67" s="121"/>
      <c r="BH67" s="121"/>
      <c r="BI67" s="121"/>
      <c r="BJ67" s="121"/>
      <c r="BK67" s="121"/>
      <c r="BL67" s="121"/>
      <c r="BM67" s="121"/>
      <c r="BN67" s="121"/>
      <c r="BO67" s="121"/>
      <c r="BP67" s="121"/>
      <c r="BQ67" s="118">
        <v>61</v>
      </c>
      <c r="BR67" s="123"/>
      <c r="BS67" s="980"/>
      <c r="BT67" s="981"/>
      <c r="BU67" s="981"/>
      <c r="BV67" s="981"/>
      <c r="BW67" s="981"/>
      <c r="BX67" s="981"/>
      <c r="BY67" s="981"/>
      <c r="BZ67" s="981"/>
      <c r="CA67" s="981"/>
      <c r="CB67" s="981"/>
      <c r="CC67" s="981"/>
      <c r="CD67" s="981"/>
      <c r="CE67" s="981"/>
      <c r="CF67" s="981"/>
      <c r="CG67" s="982"/>
      <c r="CH67" s="983"/>
      <c r="CI67" s="984"/>
      <c r="CJ67" s="984"/>
      <c r="CK67" s="984"/>
      <c r="CL67" s="985"/>
      <c r="CM67" s="983"/>
      <c r="CN67" s="984"/>
      <c r="CO67" s="984"/>
      <c r="CP67" s="984"/>
      <c r="CQ67" s="985"/>
      <c r="CR67" s="983"/>
      <c r="CS67" s="984"/>
      <c r="CT67" s="984"/>
      <c r="CU67" s="984"/>
      <c r="CV67" s="985"/>
      <c r="CW67" s="983"/>
      <c r="CX67" s="984"/>
      <c r="CY67" s="984"/>
      <c r="CZ67" s="984"/>
      <c r="DA67" s="985"/>
      <c r="DB67" s="983"/>
      <c r="DC67" s="984"/>
      <c r="DD67" s="984"/>
      <c r="DE67" s="984"/>
      <c r="DF67" s="985"/>
      <c r="DG67" s="983"/>
      <c r="DH67" s="984"/>
      <c r="DI67" s="984"/>
      <c r="DJ67" s="984"/>
      <c r="DK67" s="985"/>
      <c r="DL67" s="983"/>
      <c r="DM67" s="984"/>
      <c r="DN67" s="984"/>
      <c r="DO67" s="984"/>
      <c r="DP67" s="985"/>
      <c r="DQ67" s="983"/>
      <c r="DR67" s="984"/>
      <c r="DS67" s="984"/>
      <c r="DT67" s="984"/>
      <c r="DU67" s="985"/>
      <c r="DV67" s="968"/>
      <c r="DW67" s="969"/>
      <c r="DX67" s="969"/>
      <c r="DY67" s="969"/>
      <c r="DZ67" s="970"/>
      <c r="EA67" s="102"/>
    </row>
    <row r="68" spans="1:131" s="103" customFormat="1" ht="26.25" customHeight="1" thickTop="1" x14ac:dyDescent="0.15">
      <c r="A68" s="114">
        <v>1</v>
      </c>
      <c r="B68" s="1011" t="s">
        <v>345</v>
      </c>
      <c r="C68" s="1012"/>
      <c r="D68" s="1012"/>
      <c r="E68" s="1012"/>
      <c r="F68" s="1012"/>
      <c r="G68" s="1012"/>
      <c r="H68" s="1012"/>
      <c r="I68" s="1012"/>
      <c r="J68" s="1012"/>
      <c r="K68" s="1012"/>
      <c r="L68" s="1012"/>
      <c r="M68" s="1012"/>
      <c r="N68" s="1012"/>
      <c r="O68" s="1012"/>
      <c r="P68" s="1013"/>
      <c r="Q68" s="1014">
        <v>387</v>
      </c>
      <c r="R68" s="1015"/>
      <c r="S68" s="1015"/>
      <c r="T68" s="1015"/>
      <c r="U68" s="1015"/>
      <c r="V68" s="1015">
        <v>344</v>
      </c>
      <c r="W68" s="1015"/>
      <c r="X68" s="1015"/>
      <c r="Y68" s="1015"/>
      <c r="Z68" s="1015"/>
      <c r="AA68" s="1015">
        <v>43</v>
      </c>
      <c r="AB68" s="1015"/>
      <c r="AC68" s="1015"/>
      <c r="AD68" s="1015"/>
      <c r="AE68" s="1015"/>
      <c r="AF68" s="1015">
        <v>43</v>
      </c>
      <c r="AG68" s="1015"/>
      <c r="AH68" s="1015"/>
      <c r="AI68" s="1015"/>
      <c r="AJ68" s="1015"/>
      <c r="AK68" s="1015">
        <v>62</v>
      </c>
      <c r="AL68" s="1015"/>
      <c r="AM68" s="1015"/>
      <c r="AN68" s="1015"/>
      <c r="AO68" s="1015"/>
      <c r="AP68" s="998" t="s">
        <v>320</v>
      </c>
      <c r="AQ68" s="998"/>
      <c r="AR68" s="998"/>
      <c r="AS68" s="998"/>
      <c r="AT68" s="998"/>
      <c r="AU68" s="998" t="s">
        <v>320</v>
      </c>
      <c r="AV68" s="998"/>
      <c r="AW68" s="998"/>
      <c r="AX68" s="998"/>
      <c r="AY68" s="998"/>
      <c r="AZ68" s="1009"/>
      <c r="BA68" s="1009"/>
      <c r="BB68" s="1009"/>
      <c r="BC68" s="1009"/>
      <c r="BD68" s="1010"/>
      <c r="BE68" s="121"/>
      <c r="BF68" s="121"/>
      <c r="BG68" s="121"/>
      <c r="BH68" s="121"/>
      <c r="BI68" s="121"/>
      <c r="BJ68" s="121"/>
      <c r="BK68" s="121"/>
      <c r="BL68" s="121"/>
      <c r="BM68" s="121"/>
      <c r="BN68" s="121"/>
      <c r="BO68" s="121"/>
      <c r="BP68" s="121"/>
      <c r="BQ68" s="118">
        <v>62</v>
      </c>
      <c r="BR68" s="123"/>
      <c r="BS68" s="980"/>
      <c r="BT68" s="981"/>
      <c r="BU68" s="981"/>
      <c r="BV68" s="981"/>
      <c r="BW68" s="981"/>
      <c r="BX68" s="981"/>
      <c r="BY68" s="981"/>
      <c r="BZ68" s="981"/>
      <c r="CA68" s="981"/>
      <c r="CB68" s="981"/>
      <c r="CC68" s="981"/>
      <c r="CD68" s="981"/>
      <c r="CE68" s="981"/>
      <c r="CF68" s="981"/>
      <c r="CG68" s="982"/>
      <c r="CH68" s="983"/>
      <c r="CI68" s="984"/>
      <c r="CJ68" s="984"/>
      <c r="CK68" s="984"/>
      <c r="CL68" s="985"/>
      <c r="CM68" s="983"/>
      <c r="CN68" s="984"/>
      <c r="CO68" s="984"/>
      <c r="CP68" s="984"/>
      <c r="CQ68" s="985"/>
      <c r="CR68" s="983"/>
      <c r="CS68" s="984"/>
      <c r="CT68" s="984"/>
      <c r="CU68" s="984"/>
      <c r="CV68" s="985"/>
      <c r="CW68" s="983"/>
      <c r="CX68" s="984"/>
      <c r="CY68" s="984"/>
      <c r="CZ68" s="984"/>
      <c r="DA68" s="985"/>
      <c r="DB68" s="983"/>
      <c r="DC68" s="984"/>
      <c r="DD68" s="984"/>
      <c r="DE68" s="984"/>
      <c r="DF68" s="985"/>
      <c r="DG68" s="983"/>
      <c r="DH68" s="984"/>
      <c r="DI68" s="984"/>
      <c r="DJ68" s="984"/>
      <c r="DK68" s="985"/>
      <c r="DL68" s="983"/>
      <c r="DM68" s="984"/>
      <c r="DN68" s="984"/>
      <c r="DO68" s="984"/>
      <c r="DP68" s="985"/>
      <c r="DQ68" s="983"/>
      <c r="DR68" s="984"/>
      <c r="DS68" s="984"/>
      <c r="DT68" s="984"/>
      <c r="DU68" s="985"/>
      <c r="DV68" s="968"/>
      <c r="DW68" s="969"/>
      <c r="DX68" s="969"/>
      <c r="DY68" s="969"/>
      <c r="DZ68" s="970"/>
      <c r="EA68" s="102"/>
    </row>
    <row r="69" spans="1:131" s="103" customFormat="1" ht="26.25" customHeight="1" x14ac:dyDescent="0.15">
      <c r="A69" s="117">
        <v>2</v>
      </c>
      <c r="B69" s="1001" t="s">
        <v>346</v>
      </c>
      <c r="C69" s="1002"/>
      <c r="D69" s="1002"/>
      <c r="E69" s="1002"/>
      <c r="F69" s="1002"/>
      <c r="G69" s="1002"/>
      <c r="H69" s="1002"/>
      <c r="I69" s="1002"/>
      <c r="J69" s="1002"/>
      <c r="K69" s="1002"/>
      <c r="L69" s="1002"/>
      <c r="M69" s="1002"/>
      <c r="N69" s="1002"/>
      <c r="O69" s="1002"/>
      <c r="P69" s="1003"/>
      <c r="Q69" s="1004">
        <v>8623</v>
      </c>
      <c r="R69" s="998"/>
      <c r="S69" s="998"/>
      <c r="T69" s="998"/>
      <c r="U69" s="998"/>
      <c r="V69" s="998">
        <v>7287</v>
      </c>
      <c r="W69" s="998"/>
      <c r="X69" s="998"/>
      <c r="Y69" s="998"/>
      <c r="Z69" s="998"/>
      <c r="AA69" s="998">
        <v>1336</v>
      </c>
      <c r="AB69" s="998"/>
      <c r="AC69" s="998"/>
      <c r="AD69" s="998"/>
      <c r="AE69" s="998"/>
      <c r="AF69" s="998">
        <v>5558</v>
      </c>
      <c r="AG69" s="998"/>
      <c r="AH69" s="998"/>
      <c r="AI69" s="998"/>
      <c r="AJ69" s="998"/>
      <c r="AK69" s="998">
        <v>149</v>
      </c>
      <c r="AL69" s="998"/>
      <c r="AM69" s="998"/>
      <c r="AN69" s="998"/>
      <c r="AO69" s="998"/>
      <c r="AP69" s="998">
        <v>11882</v>
      </c>
      <c r="AQ69" s="998"/>
      <c r="AR69" s="998"/>
      <c r="AS69" s="998"/>
      <c r="AT69" s="998"/>
      <c r="AU69" s="998">
        <v>8</v>
      </c>
      <c r="AV69" s="998"/>
      <c r="AW69" s="998"/>
      <c r="AX69" s="998"/>
      <c r="AY69" s="998"/>
      <c r="AZ69" s="999"/>
      <c r="BA69" s="999"/>
      <c r="BB69" s="999"/>
      <c r="BC69" s="999"/>
      <c r="BD69" s="1000"/>
      <c r="BE69" s="121"/>
      <c r="BF69" s="121"/>
      <c r="BG69" s="121"/>
      <c r="BH69" s="121"/>
      <c r="BI69" s="121"/>
      <c r="BJ69" s="121"/>
      <c r="BK69" s="121"/>
      <c r="BL69" s="121"/>
      <c r="BM69" s="121"/>
      <c r="BN69" s="121"/>
      <c r="BO69" s="121"/>
      <c r="BP69" s="121"/>
      <c r="BQ69" s="118">
        <v>63</v>
      </c>
      <c r="BR69" s="123"/>
      <c r="BS69" s="980"/>
      <c r="BT69" s="981"/>
      <c r="BU69" s="981"/>
      <c r="BV69" s="981"/>
      <c r="BW69" s="981"/>
      <c r="BX69" s="981"/>
      <c r="BY69" s="981"/>
      <c r="BZ69" s="981"/>
      <c r="CA69" s="981"/>
      <c r="CB69" s="981"/>
      <c r="CC69" s="981"/>
      <c r="CD69" s="981"/>
      <c r="CE69" s="981"/>
      <c r="CF69" s="981"/>
      <c r="CG69" s="982"/>
      <c r="CH69" s="983"/>
      <c r="CI69" s="984"/>
      <c r="CJ69" s="984"/>
      <c r="CK69" s="984"/>
      <c r="CL69" s="985"/>
      <c r="CM69" s="983"/>
      <c r="CN69" s="984"/>
      <c r="CO69" s="984"/>
      <c r="CP69" s="984"/>
      <c r="CQ69" s="985"/>
      <c r="CR69" s="983"/>
      <c r="CS69" s="984"/>
      <c r="CT69" s="984"/>
      <c r="CU69" s="984"/>
      <c r="CV69" s="985"/>
      <c r="CW69" s="983"/>
      <c r="CX69" s="984"/>
      <c r="CY69" s="984"/>
      <c r="CZ69" s="984"/>
      <c r="DA69" s="985"/>
      <c r="DB69" s="983"/>
      <c r="DC69" s="984"/>
      <c r="DD69" s="984"/>
      <c r="DE69" s="984"/>
      <c r="DF69" s="985"/>
      <c r="DG69" s="983"/>
      <c r="DH69" s="984"/>
      <c r="DI69" s="984"/>
      <c r="DJ69" s="984"/>
      <c r="DK69" s="985"/>
      <c r="DL69" s="983"/>
      <c r="DM69" s="984"/>
      <c r="DN69" s="984"/>
      <c r="DO69" s="984"/>
      <c r="DP69" s="985"/>
      <c r="DQ69" s="983"/>
      <c r="DR69" s="984"/>
      <c r="DS69" s="984"/>
      <c r="DT69" s="984"/>
      <c r="DU69" s="985"/>
      <c r="DV69" s="968"/>
      <c r="DW69" s="969"/>
      <c r="DX69" s="969"/>
      <c r="DY69" s="969"/>
      <c r="DZ69" s="970"/>
      <c r="EA69" s="102"/>
    </row>
    <row r="70" spans="1:131" s="103" customFormat="1" ht="26.25" customHeight="1" x14ac:dyDescent="0.15">
      <c r="A70" s="117">
        <v>3</v>
      </c>
      <c r="B70" s="1001" t="s">
        <v>347</v>
      </c>
      <c r="C70" s="1002"/>
      <c r="D70" s="1002"/>
      <c r="E70" s="1002"/>
      <c r="F70" s="1002"/>
      <c r="G70" s="1002"/>
      <c r="H70" s="1002"/>
      <c r="I70" s="1002"/>
      <c r="J70" s="1002"/>
      <c r="K70" s="1002"/>
      <c r="L70" s="1002"/>
      <c r="M70" s="1002"/>
      <c r="N70" s="1002"/>
      <c r="O70" s="1002"/>
      <c r="P70" s="1003"/>
      <c r="Q70" s="1004">
        <v>8222</v>
      </c>
      <c r="R70" s="998"/>
      <c r="S70" s="998"/>
      <c r="T70" s="998"/>
      <c r="U70" s="998"/>
      <c r="V70" s="998">
        <v>7894</v>
      </c>
      <c r="W70" s="998"/>
      <c r="X70" s="998"/>
      <c r="Y70" s="998"/>
      <c r="Z70" s="998"/>
      <c r="AA70" s="998">
        <v>328</v>
      </c>
      <c r="AB70" s="998"/>
      <c r="AC70" s="998"/>
      <c r="AD70" s="998"/>
      <c r="AE70" s="998"/>
      <c r="AF70" s="998">
        <v>252</v>
      </c>
      <c r="AG70" s="998"/>
      <c r="AH70" s="998"/>
      <c r="AI70" s="998"/>
      <c r="AJ70" s="998"/>
      <c r="AK70" s="998">
        <v>352</v>
      </c>
      <c r="AL70" s="998"/>
      <c r="AM70" s="998"/>
      <c r="AN70" s="998"/>
      <c r="AO70" s="998"/>
      <c r="AP70" s="998">
        <v>4858</v>
      </c>
      <c r="AQ70" s="998"/>
      <c r="AR70" s="998"/>
      <c r="AS70" s="998"/>
      <c r="AT70" s="998"/>
      <c r="AU70" s="998">
        <v>230</v>
      </c>
      <c r="AV70" s="998"/>
      <c r="AW70" s="998"/>
      <c r="AX70" s="998"/>
      <c r="AY70" s="998"/>
      <c r="AZ70" s="999"/>
      <c r="BA70" s="999"/>
      <c r="BB70" s="999"/>
      <c r="BC70" s="999"/>
      <c r="BD70" s="1000"/>
      <c r="BE70" s="121"/>
      <c r="BF70" s="121"/>
      <c r="BG70" s="121"/>
      <c r="BH70" s="121"/>
      <c r="BI70" s="121"/>
      <c r="BJ70" s="121"/>
      <c r="BK70" s="121"/>
      <c r="BL70" s="121"/>
      <c r="BM70" s="121"/>
      <c r="BN70" s="121"/>
      <c r="BO70" s="121"/>
      <c r="BP70" s="121"/>
      <c r="BQ70" s="118">
        <v>64</v>
      </c>
      <c r="BR70" s="123"/>
      <c r="BS70" s="980"/>
      <c r="BT70" s="981"/>
      <c r="BU70" s="981"/>
      <c r="BV70" s="981"/>
      <c r="BW70" s="981"/>
      <c r="BX70" s="981"/>
      <c r="BY70" s="981"/>
      <c r="BZ70" s="981"/>
      <c r="CA70" s="981"/>
      <c r="CB70" s="981"/>
      <c r="CC70" s="981"/>
      <c r="CD70" s="981"/>
      <c r="CE70" s="981"/>
      <c r="CF70" s="981"/>
      <c r="CG70" s="982"/>
      <c r="CH70" s="983"/>
      <c r="CI70" s="984"/>
      <c r="CJ70" s="984"/>
      <c r="CK70" s="984"/>
      <c r="CL70" s="985"/>
      <c r="CM70" s="983"/>
      <c r="CN70" s="984"/>
      <c r="CO70" s="984"/>
      <c r="CP70" s="984"/>
      <c r="CQ70" s="985"/>
      <c r="CR70" s="983"/>
      <c r="CS70" s="984"/>
      <c r="CT70" s="984"/>
      <c r="CU70" s="984"/>
      <c r="CV70" s="985"/>
      <c r="CW70" s="983"/>
      <c r="CX70" s="984"/>
      <c r="CY70" s="984"/>
      <c r="CZ70" s="984"/>
      <c r="DA70" s="985"/>
      <c r="DB70" s="983"/>
      <c r="DC70" s="984"/>
      <c r="DD70" s="984"/>
      <c r="DE70" s="984"/>
      <c r="DF70" s="985"/>
      <c r="DG70" s="983"/>
      <c r="DH70" s="984"/>
      <c r="DI70" s="984"/>
      <c r="DJ70" s="984"/>
      <c r="DK70" s="985"/>
      <c r="DL70" s="983"/>
      <c r="DM70" s="984"/>
      <c r="DN70" s="984"/>
      <c r="DO70" s="984"/>
      <c r="DP70" s="985"/>
      <c r="DQ70" s="983"/>
      <c r="DR70" s="984"/>
      <c r="DS70" s="984"/>
      <c r="DT70" s="984"/>
      <c r="DU70" s="985"/>
      <c r="DV70" s="968"/>
      <c r="DW70" s="969"/>
      <c r="DX70" s="969"/>
      <c r="DY70" s="969"/>
      <c r="DZ70" s="970"/>
      <c r="EA70" s="102"/>
    </row>
    <row r="71" spans="1:131" s="103" customFormat="1" ht="26.25" customHeight="1" x14ac:dyDescent="0.15">
      <c r="A71" s="117">
        <v>4</v>
      </c>
      <c r="B71" s="1001" t="s">
        <v>348</v>
      </c>
      <c r="C71" s="1002"/>
      <c r="D71" s="1002"/>
      <c r="E71" s="1002"/>
      <c r="F71" s="1002"/>
      <c r="G71" s="1002"/>
      <c r="H71" s="1002"/>
      <c r="I71" s="1002"/>
      <c r="J71" s="1002"/>
      <c r="K71" s="1002"/>
      <c r="L71" s="1002"/>
      <c r="M71" s="1002"/>
      <c r="N71" s="1002"/>
      <c r="O71" s="1002"/>
      <c r="P71" s="1003"/>
      <c r="Q71" s="1004">
        <v>176</v>
      </c>
      <c r="R71" s="998"/>
      <c r="S71" s="998"/>
      <c r="T71" s="998"/>
      <c r="U71" s="998"/>
      <c r="V71" s="998">
        <v>173</v>
      </c>
      <c r="W71" s="998"/>
      <c r="X71" s="998"/>
      <c r="Y71" s="998"/>
      <c r="Z71" s="998"/>
      <c r="AA71" s="998">
        <v>3</v>
      </c>
      <c r="AB71" s="998"/>
      <c r="AC71" s="998"/>
      <c r="AD71" s="998"/>
      <c r="AE71" s="998"/>
      <c r="AF71" s="998">
        <v>3</v>
      </c>
      <c r="AG71" s="998"/>
      <c r="AH71" s="998"/>
      <c r="AI71" s="998"/>
      <c r="AJ71" s="998"/>
      <c r="AK71" s="998">
        <v>7</v>
      </c>
      <c r="AL71" s="998"/>
      <c r="AM71" s="998"/>
      <c r="AN71" s="998"/>
      <c r="AO71" s="998"/>
      <c r="AP71" s="998" t="s">
        <v>320</v>
      </c>
      <c r="AQ71" s="998"/>
      <c r="AR71" s="998"/>
      <c r="AS71" s="998"/>
      <c r="AT71" s="998"/>
      <c r="AU71" s="998" t="s">
        <v>320</v>
      </c>
      <c r="AV71" s="998"/>
      <c r="AW71" s="998"/>
      <c r="AX71" s="998"/>
      <c r="AY71" s="998"/>
      <c r="AZ71" s="999"/>
      <c r="BA71" s="999"/>
      <c r="BB71" s="999"/>
      <c r="BC71" s="999"/>
      <c r="BD71" s="1000"/>
      <c r="BE71" s="121"/>
      <c r="BF71" s="121"/>
      <c r="BG71" s="121"/>
      <c r="BH71" s="121"/>
      <c r="BI71" s="121"/>
      <c r="BJ71" s="121"/>
      <c r="BK71" s="121"/>
      <c r="BL71" s="121"/>
      <c r="BM71" s="121"/>
      <c r="BN71" s="121"/>
      <c r="BO71" s="121"/>
      <c r="BP71" s="121"/>
      <c r="BQ71" s="118">
        <v>65</v>
      </c>
      <c r="BR71" s="123"/>
      <c r="BS71" s="980"/>
      <c r="BT71" s="981"/>
      <c r="BU71" s="981"/>
      <c r="BV71" s="981"/>
      <c r="BW71" s="981"/>
      <c r="BX71" s="981"/>
      <c r="BY71" s="981"/>
      <c r="BZ71" s="981"/>
      <c r="CA71" s="981"/>
      <c r="CB71" s="981"/>
      <c r="CC71" s="981"/>
      <c r="CD71" s="981"/>
      <c r="CE71" s="981"/>
      <c r="CF71" s="981"/>
      <c r="CG71" s="982"/>
      <c r="CH71" s="983"/>
      <c r="CI71" s="984"/>
      <c r="CJ71" s="984"/>
      <c r="CK71" s="984"/>
      <c r="CL71" s="985"/>
      <c r="CM71" s="983"/>
      <c r="CN71" s="984"/>
      <c r="CO71" s="984"/>
      <c r="CP71" s="984"/>
      <c r="CQ71" s="985"/>
      <c r="CR71" s="983"/>
      <c r="CS71" s="984"/>
      <c r="CT71" s="984"/>
      <c r="CU71" s="984"/>
      <c r="CV71" s="985"/>
      <c r="CW71" s="983"/>
      <c r="CX71" s="984"/>
      <c r="CY71" s="984"/>
      <c r="CZ71" s="984"/>
      <c r="DA71" s="985"/>
      <c r="DB71" s="983"/>
      <c r="DC71" s="984"/>
      <c r="DD71" s="984"/>
      <c r="DE71" s="984"/>
      <c r="DF71" s="985"/>
      <c r="DG71" s="983"/>
      <c r="DH71" s="984"/>
      <c r="DI71" s="984"/>
      <c r="DJ71" s="984"/>
      <c r="DK71" s="985"/>
      <c r="DL71" s="983"/>
      <c r="DM71" s="984"/>
      <c r="DN71" s="984"/>
      <c r="DO71" s="984"/>
      <c r="DP71" s="985"/>
      <c r="DQ71" s="983"/>
      <c r="DR71" s="984"/>
      <c r="DS71" s="984"/>
      <c r="DT71" s="984"/>
      <c r="DU71" s="985"/>
      <c r="DV71" s="968"/>
      <c r="DW71" s="969"/>
      <c r="DX71" s="969"/>
      <c r="DY71" s="969"/>
      <c r="DZ71" s="970"/>
      <c r="EA71" s="102"/>
    </row>
    <row r="72" spans="1:131" s="103" customFormat="1" ht="26.25" customHeight="1" x14ac:dyDescent="0.15">
      <c r="A72" s="117">
        <v>5</v>
      </c>
      <c r="B72" s="1001" t="s">
        <v>349</v>
      </c>
      <c r="C72" s="1002"/>
      <c r="D72" s="1002"/>
      <c r="E72" s="1002"/>
      <c r="F72" s="1002"/>
      <c r="G72" s="1002"/>
      <c r="H72" s="1002"/>
      <c r="I72" s="1002"/>
      <c r="J72" s="1002"/>
      <c r="K72" s="1002"/>
      <c r="L72" s="1002"/>
      <c r="M72" s="1002"/>
      <c r="N72" s="1002"/>
      <c r="O72" s="1002"/>
      <c r="P72" s="1003"/>
      <c r="Q72" s="1004">
        <v>12076</v>
      </c>
      <c r="R72" s="998"/>
      <c r="S72" s="998"/>
      <c r="T72" s="998"/>
      <c r="U72" s="998"/>
      <c r="V72" s="998">
        <v>9088</v>
      </c>
      <c r="W72" s="998"/>
      <c r="X72" s="998"/>
      <c r="Y72" s="998"/>
      <c r="Z72" s="998"/>
      <c r="AA72" s="998">
        <v>2988</v>
      </c>
      <c r="AB72" s="998"/>
      <c r="AC72" s="998"/>
      <c r="AD72" s="998"/>
      <c r="AE72" s="998"/>
      <c r="AF72" s="998">
        <v>2988</v>
      </c>
      <c r="AG72" s="998"/>
      <c r="AH72" s="998"/>
      <c r="AI72" s="998"/>
      <c r="AJ72" s="998"/>
      <c r="AK72" s="998" t="s">
        <v>320</v>
      </c>
      <c r="AL72" s="998"/>
      <c r="AM72" s="998"/>
      <c r="AN72" s="998"/>
      <c r="AO72" s="998"/>
      <c r="AP72" s="998" t="s">
        <v>320</v>
      </c>
      <c r="AQ72" s="998"/>
      <c r="AR72" s="998"/>
      <c r="AS72" s="998"/>
      <c r="AT72" s="998"/>
      <c r="AU72" s="998" t="s">
        <v>320</v>
      </c>
      <c r="AV72" s="998"/>
      <c r="AW72" s="998"/>
      <c r="AX72" s="998"/>
      <c r="AY72" s="998"/>
      <c r="AZ72" s="999"/>
      <c r="BA72" s="999"/>
      <c r="BB72" s="999"/>
      <c r="BC72" s="999"/>
      <c r="BD72" s="1000"/>
      <c r="BE72" s="121"/>
      <c r="BF72" s="121"/>
      <c r="BG72" s="121"/>
      <c r="BH72" s="121"/>
      <c r="BI72" s="121"/>
      <c r="BJ72" s="121"/>
      <c r="BK72" s="121"/>
      <c r="BL72" s="121"/>
      <c r="BM72" s="121"/>
      <c r="BN72" s="121"/>
      <c r="BO72" s="121"/>
      <c r="BP72" s="121"/>
      <c r="BQ72" s="118">
        <v>66</v>
      </c>
      <c r="BR72" s="123"/>
      <c r="BS72" s="980"/>
      <c r="BT72" s="981"/>
      <c r="BU72" s="981"/>
      <c r="BV72" s="981"/>
      <c r="BW72" s="981"/>
      <c r="BX72" s="981"/>
      <c r="BY72" s="981"/>
      <c r="BZ72" s="981"/>
      <c r="CA72" s="981"/>
      <c r="CB72" s="981"/>
      <c r="CC72" s="981"/>
      <c r="CD72" s="981"/>
      <c r="CE72" s="981"/>
      <c r="CF72" s="981"/>
      <c r="CG72" s="982"/>
      <c r="CH72" s="983"/>
      <c r="CI72" s="984"/>
      <c r="CJ72" s="984"/>
      <c r="CK72" s="984"/>
      <c r="CL72" s="985"/>
      <c r="CM72" s="983"/>
      <c r="CN72" s="984"/>
      <c r="CO72" s="984"/>
      <c r="CP72" s="984"/>
      <c r="CQ72" s="985"/>
      <c r="CR72" s="983"/>
      <c r="CS72" s="984"/>
      <c r="CT72" s="984"/>
      <c r="CU72" s="984"/>
      <c r="CV72" s="985"/>
      <c r="CW72" s="983"/>
      <c r="CX72" s="984"/>
      <c r="CY72" s="984"/>
      <c r="CZ72" s="984"/>
      <c r="DA72" s="985"/>
      <c r="DB72" s="983"/>
      <c r="DC72" s="984"/>
      <c r="DD72" s="984"/>
      <c r="DE72" s="984"/>
      <c r="DF72" s="985"/>
      <c r="DG72" s="983"/>
      <c r="DH72" s="984"/>
      <c r="DI72" s="984"/>
      <c r="DJ72" s="984"/>
      <c r="DK72" s="985"/>
      <c r="DL72" s="983"/>
      <c r="DM72" s="984"/>
      <c r="DN72" s="984"/>
      <c r="DO72" s="984"/>
      <c r="DP72" s="985"/>
      <c r="DQ72" s="983"/>
      <c r="DR72" s="984"/>
      <c r="DS72" s="984"/>
      <c r="DT72" s="984"/>
      <c r="DU72" s="985"/>
      <c r="DV72" s="968"/>
      <c r="DW72" s="969"/>
      <c r="DX72" s="969"/>
      <c r="DY72" s="969"/>
      <c r="DZ72" s="970"/>
      <c r="EA72" s="102"/>
    </row>
    <row r="73" spans="1:131" s="103" customFormat="1" ht="26.25" customHeight="1" x14ac:dyDescent="0.15">
      <c r="A73" s="117">
        <v>6</v>
      </c>
      <c r="B73" s="1001" t="s">
        <v>350</v>
      </c>
      <c r="C73" s="1002"/>
      <c r="D73" s="1002"/>
      <c r="E73" s="1002"/>
      <c r="F73" s="1002"/>
      <c r="G73" s="1002"/>
      <c r="H73" s="1002"/>
      <c r="I73" s="1002"/>
      <c r="J73" s="1002"/>
      <c r="K73" s="1002"/>
      <c r="L73" s="1002"/>
      <c r="M73" s="1002"/>
      <c r="N73" s="1002"/>
      <c r="O73" s="1002"/>
      <c r="P73" s="1003"/>
      <c r="Q73" s="1004">
        <v>887</v>
      </c>
      <c r="R73" s="998"/>
      <c r="S73" s="998"/>
      <c r="T73" s="998"/>
      <c r="U73" s="998"/>
      <c r="V73" s="998">
        <v>861</v>
      </c>
      <c r="W73" s="998"/>
      <c r="X73" s="998"/>
      <c r="Y73" s="998"/>
      <c r="Z73" s="998"/>
      <c r="AA73" s="998">
        <v>26</v>
      </c>
      <c r="AB73" s="998"/>
      <c r="AC73" s="998"/>
      <c r="AD73" s="998"/>
      <c r="AE73" s="998"/>
      <c r="AF73" s="998">
        <v>26</v>
      </c>
      <c r="AG73" s="998"/>
      <c r="AH73" s="998"/>
      <c r="AI73" s="998"/>
      <c r="AJ73" s="998"/>
      <c r="AK73" s="998">
        <v>20</v>
      </c>
      <c r="AL73" s="998"/>
      <c r="AM73" s="998"/>
      <c r="AN73" s="998"/>
      <c r="AO73" s="998"/>
      <c r="AP73" s="998" t="s">
        <v>320</v>
      </c>
      <c r="AQ73" s="998"/>
      <c r="AR73" s="998"/>
      <c r="AS73" s="998"/>
      <c r="AT73" s="998"/>
      <c r="AU73" s="998" t="s">
        <v>320</v>
      </c>
      <c r="AV73" s="998"/>
      <c r="AW73" s="998"/>
      <c r="AX73" s="998"/>
      <c r="AY73" s="998"/>
      <c r="AZ73" s="999"/>
      <c r="BA73" s="999"/>
      <c r="BB73" s="999"/>
      <c r="BC73" s="999"/>
      <c r="BD73" s="1000"/>
      <c r="BE73" s="121"/>
      <c r="BF73" s="121"/>
      <c r="BG73" s="121"/>
      <c r="BH73" s="121"/>
      <c r="BI73" s="121"/>
      <c r="BJ73" s="121"/>
      <c r="BK73" s="121"/>
      <c r="BL73" s="121"/>
      <c r="BM73" s="121"/>
      <c r="BN73" s="121"/>
      <c r="BO73" s="121"/>
      <c r="BP73" s="121"/>
      <c r="BQ73" s="118">
        <v>67</v>
      </c>
      <c r="BR73" s="123"/>
      <c r="BS73" s="980"/>
      <c r="BT73" s="981"/>
      <c r="BU73" s="981"/>
      <c r="BV73" s="981"/>
      <c r="BW73" s="981"/>
      <c r="BX73" s="981"/>
      <c r="BY73" s="981"/>
      <c r="BZ73" s="981"/>
      <c r="CA73" s="981"/>
      <c r="CB73" s="981"/>
      <c r="CC73" s="981"/>
      <c r="CD73" s="981"/>
      <c r="CE73" s="981"/>
      <c r="CF73" s="981"/>
      <c r="CG73" s="982"/>
      <c r="CH73" s="983"/>
      <c r="CI73" s="984"/>
      <c r="CJ73" s="984"/>
      <c r="CK73" s="984"/>
      <c r="CL73" s="985"/>
      <c r="CM73" s="983"/>
      <c r="CN73" s="984"/>
      <c r="CO73" s="984"/>
      <c r="CP73" s="984"/>
      <c r="CQ73" s="985"/>
      <c r="CR73" s="983"/>
      <c r="CS73" s="984"/>
      <c r="CT73" s="984"/>
      <c r="CU73" s="984"/>
      <c r="CV73" s="985"/>
      <c r="CW73" s="983"/>
      <c r="CX73" s="984"/>
      <c r="CY73" s="984"/>
      <c r="CZ73" s="984"/>
      <c r="DA73" s="985"/>
      <c r="DB73" s="983"/>
      <c r="DC73" s="984"/>
      <c r="DD73" s="984"/>
      <c r="DE73" s="984"/>
      <c r="DF73" s="985"/>
      <c r="DG73" s="983"/>
      <c r="DH73" s="984"/>
      <c r="DI73" s="984"/>
      <c r="DJ73" s="984"/>
      <c r="DK73" s="985"/>
      <c r="DL73" s="983"/>
      <c r="DM73" s="984"/>
      <c r="DN73" s="984"/>
      <c r="DO73" s="984"/>
      <c r="DP73" s="985"/>
      <c r="DQ73" s="983"/>
      <c r="DR73" s="984"/>
      <c r="DS73" s="984"/>
      <c r="DT73" s="984"/>
      <c r="DU73" s="985"/>
      <c r="DV73" s="968"/>
      <c r="DW73" s="969"/>
      <c r="DX73" s="969"/>
      <c r="DY73" s="969"/>
      <c r="DZ73" s="970"/>
      <c r="EA73" s="102"/>
    </row>
    <row r="74" spans="1:131" s="103" customFormat="1" ht="26.25" customHeight="1" x14ac:dyDescent="0.15">
      <c r="A74" s="117">
        <v>7</v>
      </c>
      <c r="B74" s="1001" t="s">
        <v>351</v>
      </c>
      <c r="C74" s="1002"/>
      <c r="D74" s="1002"/>
      <c r="E74" s="1002"/>
      <c r="F74" s="1002"/>
      <c r="G74" s="1002"/>
      <c r="H74" s="1002"/>
      <c r="I74" s="1002"/>
      <c r="J74" s="1002"/>
      <c r="K74" s="1002"/>
      <c r="L74" s="1002"/>
      <c r="M74" s="1002"/>
      <c r="N74" s="1002"/>
      <c r="O74" s="1002"/>
      <c r="P74" s="1003"/>
      <c r="Q74" s="1004">
        <v>506</v>
      </c>
      <c r="R74" s="998"/>
      <c r="S74" s="998"/>
      <c r="T74" s="998"/>
      <c r="U74" s="998"/>
      <c r="V74" s="998">
        <v>480</v>
      </c>
      <c r="W74" s="998"/>
      <c r="X74" s="998"/>
      <c r="Y74" s="998"/>
      <c r="Z74" s="998"/>
      <c r="AA74" s="998">
        <v>26</v>
      </c>
      <c r="AB74" s="998"/>
      <c r="AC74" s="998"/>
      <c r="AD74" s="998"/>
      <c r="AE74" s="998"/>
      <c r="AF74" s="998">
        <v>26</v>
      </c>
      <c r="AG74" s="998"/>
      <c r="AH74" s="998"/>
      <c r="AI74" s="998"/>
      <c r="AJ74" s="998"/>
      <c r="AK74" s="998">
        <v>20</v>
      </c>
      <c r="AL74" s="998"/>
      <c r="AM74" s="998"/>
      <c r="AN74" s="998"/>
      <c r="AO74" s="998"/>
      <c r="AP74" s="998" t="s">
        <v>320</v>
      </c>
      <c r="AQ74" s="998"/>
      <c r="AR74" s="998"/>
      <c r="AS74" s="998"/>
      <c r="AT74" s="998"/>
      <c r="AU74" s="998" t="s">
        <v>320</v>
      </c>
      <c r="AV74" s="998"/>
      <c r="AW74" s="998"/>
      <c r="AX74" s="998"/>
      <c r="AY74" s="998"/>
      <c r="AZ74" s="999"/>
      <c r="BA74" s="999"/>
      <c r="BB74" s="999"/>
      <c r="BC74" s="999"/>
      <c r="BD74" s="1000"/>
      <c r="BE74" s="121"/>
      <c r="BF74" s="121"/>
      <c r="BG74" s="121"/>
      <c r="BH74" s="121"/>
      <c r="BI74" s="121"/>
      <c r="BJ74" s="121"/>
      <c r="BK74" s="121"/>
      <c r="BL74" s="121"/>
      <c r="BM74" s="121"/>
      <c r="BN74" s="121"/>
      <c r="BO74" s="121"/>
      <c r="BP74" s="121"/>
      <c r="BQ74" s="118">
        <v>68</v>
      </c>
      <c r="BR74" s="123"/>
      <c r="BS74" s="980"/>
      <c r="BT74" s="981"/>
      <c r="BU74" s="981"/>
      <c r="BV74" s="981"/>
      <c r="BW74" s="981"/>
      <c r="BX74" s="981"/>
      <c r="BY74" s="981"/>
      <c r="BZ74" s="981"/>
      <c r="CA74" s="981"/>
      <c r="CB74" s="981"/>
      <c r="CC74" s="981"/>
      <c r="CD74" s="981"/>
      <c r="CE74" s="981"/>
      <c r="CF74" s="981"/>
      <c r="CG74" s="982"/>
      <c r="CH74" s="983"/>
      <c r="CI74" s="984"/>
      <c r="CJ74" s="984"/>
      <c r="CK74" s="984"/>
      <c r="CL74" s="985"/>
      <c r="CM74" s="983"/>
      <c r="CN74" s="984"/>
      <c r="CO74" s="984"/>
      <c r="CP74" s="984"/>
      <c r="CQ74" s="985"/>
      <c r="CR74" s="983"/>
      <c r="CS74" s="984"/>
      <c r="CT74" s="984"/>
      <c r="CU74" s="984"/>
      <c r="CV74" s="985"/>
      <c r="CW74" s="983"/>
      <c r="CX74" s="984"/>
      <c r="CY74" s="984"/>
      <c r="CZ74" s="984"/>
      <c r="DA74" s="985"/>
      <c r="DB74" s="983"/>
      <c r="DC74" s="984"/>
      <c r="DD74" s="984"/>
      <c r="DE74" s="984"/>
      <c r="DF74" s="985"/>
      <c r="DG74" s="983"/>
      <c r="DH74" s="984"/>
      <c r="DI74" s="984"/>
      <c r="DJ74" s="984"/>
      <c r="DK74" s="985"/>
      <c r="DL74" s="983"/>
      <c r="DM74" s="984"/>
      <c r="DN74" s="984"/>
      <c r="DO74" s="984"/>
      <c r="DP74" s="985"/>
      <c r="DQ74" s="983"/>
      <c r="DR74" s="984"/>
      <c r="DS74" s="984"/>
      <c r="DT74" s="984"/>
      <c r="DU74" s="985"/>
      <c r="DV74" s="968"/>
      <c r="DW74" s="969"/>
      <c r="DX74" s="969"/>
      <c r="DY74" s="969"/>
      <c r="DZ74" s="970"/>
      <c r="EA74" s="102"/>
    </row>
    <row r="75" spans="1:131" s="103" customFormat="1" ht="26.25" customHeight="1" x14ac:dyDescent="0.15">
      <c r="A75" s="117">
        <v>8</v>
      </c>
      <c r="B75" s="1001" t="s">
        <v>352</v>
      </c>
      <c r="C75" s="1002"/>
      <c r="D75" s="1002"/>
      <c r="E75" s="1002"/>
      <c r="F75" s="1002"/>
      <c r="G75" s="1002"/>
      <c r="H75" s="1002"/>
      <c r="I75" s="1002"/>
      <c r="J75" s="1002"/>
      <c r="K75" s="1002"/>
      <c r="L75" s="1002"/>
      <c r="M75" s="1002"/>
      <c r="N75" s="1002"/>
      <c r="O75" s="1002"/>
      <c r="P75" s="1003"/>
      <c r="Q75" s="1005">
        <v>166934</v>
      </c>
      <c r="R75" s="1006"/>
      <c r="S75" s="1006"/>
      <c r="T75" s="1006"/>
      <c r="U75" s="1007"/>
      <c r="V75" s="1008">
        <v>162366</v>
      </c>
      <c r="W75" s="1006"/>
      <c r="X75" s="1006"/>
      <c r="Y75" s="1006"/>
      <c r="Z75" s="1007"/>
      <c r="AA75" s="1008">
        <v>4567</v>
      </c>
      <c r="AB75" s="1006"/>
      <c r="AC75" s="1006"/>
      <c r="AD75" s="1006"/>
      <c r="AE75" s="1007"/>
      <c r="AF75" s="1008">
        <v>4564</v>
      </c>
      <c r="AG75" s="1006"/>
      <c r="AH75" s="1006"/>
      <c r="AI75" s="1006"/>
      <c r="AJ75" s="1007"/>
      <c r="AK75" s="1008">
        <v>2257</v>
      </c>
      <c r="AL75" s="1006"/>
      <c r="AM75" s="1006"/>
      <c r="AN75" s="1006"/>
      <c r="AO75" s="1007"/>
      <c r="AP75" s="998" t="s">
        <v>320</v>
      </c>
      <c r="AQ75" s="998"/>
      <c r="AR75" s="998"/>
      <c r="AS75" s="998"/>
      <c r="AT75" s="998"/>
      <c r="AU75" s="998" t="s">
        <v>320</v>
      </c>
      <c r="AV75" s="998"/>
      <c r="AW75" s="998"/>
      <c r="AX75" s="998"/>
      <c r="AY75" s="998"/>
      <c r="AZ75" s="999"/>
      <c r="BA75" s="999"/>
      <c r="BB75" s="999"/>
      <c r="BC75" s="999"/>
      <c r="BD75" s="1000"/>
      <c r="BE75" s="121"/>
      <c r="BF75" s="121"/>
      <c r="BG75" s="121"/>
      <c r="BH75" s="121"/>
      <c r="BI75" s="121"/>
      <c r="BJ75" s="121"/>
      <c r="BK75" s="121"/>
      <c r="BL75" s="121"/>
      <c r="BM75" s="121"/>
      <c r="BN75" s="121"/>
      <c r="BO75" s="121"/>
      <c r="BP75" s="121"/>
      <c r="BQ75" s="118">
        <v>69</v>
      </c>
      <c r="BR75" s="123"/>
      <c r="BS75" s="980"/>
      <c r="BT75" s="981"/>
      <c r="BU75" s="981"/>
      <c r="BV75" s="981"/>
      <c r="BW75" s="981"/>
      <c r="BX75" s="981"/>
      <c r="BY75" s="981"/>
      <c r="BZ75" s="981"/>
      <c r="CA75" s="981"/>
      <c r="CB75" s="981"/>
      <c r="CC75" s="981"/>
      <c r="CD75" s="981"/>
      <c r="CE75" s="981"/>
      <c r="CF75" s="981"/>
      <c r="CG75" s="982"/>
      <c r="CH75" s="983"/>
      <c r="CI75" s="984"/>
      <c r="CJ75" s="984"/>
      <c r="CK75" s="984"/>
      <c r="CL75" s="985"/>
      <c r="CM75" s="983"/>
      <c r="CN75" s="984"/>
      <c r="CO75" s="984"/>
      <c r="CP75" s="984"/>
      <c r="CQ75" s="985"/>
      <c r="CR75" s="983"/>
      <c r="CS75" s="984"/>
      <c r="CT75" s="984"/>
      <c r="CU75" s="984"/>
      <c r="CV75" s="985"/>
      <c r="CW75" s="983"/>
      <c r="CX75" s="984"/>
      <c r="CY75" s="984"/>
      <c r="CZ75" s="984"/>
      <c r="DA75" s="985"/>
      <c r="DB75" s="983"/>
      <c r="DC75" s="984"/>
      <c r="DD75" s="984"/>
      <c r="DE75" s="984"/>
      <c r="DF75" s="985"/>
      <c r="DG75" s="983"/>
      <c r="DH75" s="984"/>
      <c r="DI75" s="984"/>
      <c r="DJ75" s="984"/>
      <c r="DK75" s="985"/>
      <c r="DL75" s="983"/>
      <c r="DM75" s="984"/>
      <c r="DN75" s="984"/>
      <c r="DO75" s="984"/>
      <c r="DP75" s="985"/>
      <c r="DQ75" s="983"/>
      <c r="DR75" s="984"/>
      <c r="DS75" s="984"/>
      <c r="DT75" s="984"/>
      <c r="DU75" s="985"/>
      <c r="DV75" s="968"/>
      <c r="DW75" s="969"/>
      <c r="DX75" s="969"/>
      <c r="DY75" s="969"/>
      <c r="DZ75" s="970"/>
      <c r="EA75" s="102"/>
    </row>
    <row r="76" spans="1:131" s="103" customFormat="1" ht="26.25" customHeight="1" x14ac:dyDescent="0.15">
      <c r="A76" s="117">
        <v>9</v>
      </c>
      <c r="B76" s="1001"/>
      <c r="C76" s="1002"/>
      <c r="D76" s="1002"/>
      <c r="E76" s="1002"/>
      <c r="F76" s="1002"/>
      <c r="G76" s="1002"/>
      <c r="H76" s="1002"/>
      <c r="I76" s="1002"/>
      <c r="J76" s="1002"/>
      <c r="K76" s="1002"/>
      <c r="L76" s="1002"/>
      <c r="M76" s="1002"/>
      <c r="N76" s="1002"/>
      <c r="O76" s="1002"/>
      <c r="P76" s="1003"/>
      <c r="Q76" s="1005"/>
      <c r="R76" s="1006"/>
      <c r="S76" s="1006"/>
      <c r="T76" s="1006"/>
      <c r="U76" s="1007"/>
      <c r="V76" s="1008"/>
      <c r="W76" s="1006"/>
      <c r="X76" s="1006"/>
      <c r="Y76" s="1006"/>
      <c r="Z76" s="1007"/>
      <c r="AA76" s="1008"/>
      <c r="AB76" s="1006"/>
      <c r="AC76" s="1006"/>
      <c r="AD76" s="1006"/>
      <c r="AE76" s="1007"/>
      <c r="AF76" s="1008"/>
      <c r="AG76" s="1006"/>
      <c r="AH76" s="1006"/>
      <c r="AI76" s="1006"/>
      <c r="AJ76" s="1007"/>
      <c r="AK76" s="1008"/>
      <c r="AL76" s="1006"/>
      <c r="AM76" s="1006"/>
      <c r="AN76" s="1006"/>
      <c r="AO76" s="1007"/>
      <c r="AP76" s="1008"/>
      <c r="AQ76" s="1006"/>
      <c r="AR76" s="1006"/>
      <c r="AS76" s="1006"/>
      <c r="AT76" s="1007"/>
      <c r="AU76" s="1008"/>
      <c r="AV76" s="1006"/>
      <c r="AW76" s="1006"/>
      <c r="AX76" s="1006"/>
      <c r="AY76" s="1007"/>
      <c r="AZ76" s="999"/>
      <c r="BA76" s="999"/>
      <c r="BB76" s="999"/>
      <c r="BC76" s="999"/>
      <c r="BD76" s="1000"/>
      <c r="BE76" s="121"/>
      <c r="BF76" s="121"/>
      <c r="BG76" s="121"/>
      <c r="BH76" s="121"/>
      <c r="BI76" s="121"/>
      <c r="BJ76" s="121"/>
      <c r="BK76" s="121"/>
      <c r="BL76" s="121"/>
      <c r="BM76" s="121"/>
      <c r="BN76" s="121"/>
      <c r="BO76" s="121"/>
      <c r="BP76" s="121"/>
      <c r="BQ76" s="118">
        <v>70</v>
      </c>
      <c r="BR76" s="123"/>
      <c r="BS76" s="980"/>
      <c r="BT76" s="981"/>
      <c r="BU76" s="981"/>
      <c r="BV76" s="981"/>
      <c r="BW76" s="981"/>
      <c r="BX76" s="981"/>
      <c r="BY76" s="981"/>
      <c r="BZ76" s="981"/>
      <c r="CA76" s="981"/>
      <c r="CB76" s="981"/>
      <c r="CC76" s="981"/>
      <c r="CD76" s="981"/>
      <c r="CE76" s="981"/>
      <c r="CF76" s="981"/>
      <c r="CG76" s="982"/>
      <c r="CH76" s="983"/>
      <c r="CI76" s="984"/>
      <c r="CJ76" s="984"/>
      <c r="CK76" s="984"/>
      <c r="CL76" s="985"/>
      <c r="CM76" s="983"/>
      <c r="CN76" s="984"/>
      <c r="CO76" s="984"/>
      <c r="CP76" s="984"/>
      <c r="CQ76" s="985"/>
      <c r="CR76" s="983"/>
      <c r="CS76" s="984"/>
      <c r="CT76" s="984"/>
      <c r="CU76" s="984"/>
      <c r="CV76" s="985"/>
      <c r="CW76" s="983"/>
      <c r="CX76" s="984"/>
      <c r="CY76" s="984"/>
      <c r="CZ76" s="984"/>
      <c r="DA76" s="985"/>
      <c r="DB76" s="983"/>
      <c r="DC76" s="984"/>
      <c r="DD76" s="984"/>
      <c r="DE76" s="984"/>
      <c r="DF76" s="985"/>
      <c r="DG76" s="983"/>
      <c r="DH76" s="984"/>
      <c r="DI76" s="984"/>
      <c r="DJ76" s="984"/>
      <c r="DK76" s="985"/>
      <c r="DL76" s="983"/>
      <c r="DM76" s="984"/>
      <c r="DN76" s="984"/>
      <c r="DO76" s="984"/>
      <c r="DP76" s="985"/>
      <c r="DQ76" s="983"/>
      <c r="DR76" s="984"/>
      <c r="DS76" s="984"/>
      <c r="DT76" s="984"/>
      <c r="DU76" s="985"/>
      <c r="DV76" s="968"/>
      <c r="DW76" s="969"/>
      <c r="DX76" s="969"/>
      <c r="DY76" s="969"/>
      <c r="DZ76" s="970"/>
      <c r="EA76" s="102"/>
    </row>
    <row r="77" spans="1:131" s="103" customFormat="1" ht="26.25" customHeight="1" x14ac:dyDescent="0.15">
      <c r="A77" s="117">
        <v>10</v>
      </c>
      <c r="B77" s="1001"/>
      <c r="C77" s="1002"/>
      <c r="D77" s="1002"/>
      <c r="E77" s="1002"/>
      <c r="F77" s="1002"/>
      <c r="G77" s="1002"/>
      <c r="H77" s="1002"/>
      <c r="I77" s="1002"/>
      <c r="J77" s="1002"/>
      <c r="K77" s="1002"/>
      <c r="L77" s="1002"/>
      <c r="M77" s="1002"/>
      <c r="N77" s="1002"/>
      <c r="O77" s="1002"/>
      <c r="P77" s="1003"/>
      <c r="Q77" s="1005"/>
      <c r="R77" s="1006"/>
      <c r="S77" s="1006"/>
      <c r="T77" s="1006"/>
      <c r="U77" s="1007"/>
      <c r="V77" s="1008"/>
      <c r="W77" s="1006"/>
      <c r="X77" s="1006"/>
      <c r="Y77" s="1006"/>
      <c r="Z77" s="1007"/>
      <c r="AA77" s="1008"/>
      <c r="AB77" s="1006"/>
      <c r="AC77" s="1006"/>
      <c r="AD77" s="1006"/>
      <c r="AE77" s="1007"/>
      <c r="AF77" s="1008"/>
      <c r="AG77" s="1006"/>
      <c r="AH77" s="1006"/>
      <c r="AI77" s="1006"/>
      <c r="AJ77" s="1007"/>
      <c r="AK77" s="1008"/>
      <c r="AL77" s="1006"/>
      <c r="AM77" s="1006"/>
      <c r="AN77" s="1006"/>
      <c r="AO77" s="1007"/>
      <c r="AP77" s="1008"/>
      <c r="AQ77" s="1006"/>
      <c r="AR77" s="1006"/>
      <c r="AS77" s="1006"/>
      <c r="AT77" s="1007"/>
      <c r="AU77" s="1008"/>
      <c r="AV77" s="1006"/>
      <c r="AW77" s="1006"/>
      <c r="AX77" s="1006"/>
      <c r="AY77" s="1007"/>
      <c r="AZ77" s="999"/>
      <c r="BA77" s="999"/>
      <c r="BB77" s="999"/>
      <c r="BC77" s="999"/>
      <c r="BD77" s="1000"/>
      <c r="BE77" s="121"/>
      <c r="BF77" s="121"/>
      <c r="BG77" s="121"/>
      <c r="BH77" s="121"/>
      <c r="BI77" s="121"/>
      <c r="BJ77" s="121"/>
      <c r="BK77" s="121"/>
      <c r="BL77" s="121"/>
      <c r="BM77" s="121"/>
      <c r="BN77" s="121"/>
      <c r="BO77" s="121"/>
      <c r="BP77" s="121"/>
      <c r="BQ77" s="118">
        <v>71</v>
      </c>
      <c r="BR77" s="123"/>
      <c r="BS77" s="980"/>
      <c r="BT77" s="981"/>
      <c r="BU77" s="981"/>
      <c r="BV77" s="981"/>
      <c r="BW77" s="981"/>
      <c r="BX77" s="981"/>
      <c r="BY77" s="981"/>
      <c r="BZ77" s="981"/>
      <c r="CA77" s="981"/>
      <c r="CB77" s="981"/>
      <c r="CC77" s="981"/>
      <c r="CD77" s="981"/>
      <c r="CE77" s="981"/>
      <c r="CF77" s="981"/>
      <c r="CG77" s="982"/>
      <c r="CH77" s="983"/>
      <c r="CI77" s="984"/>
      <c r="CJ77" s="984"/>
      <c r="CK77" s="984"/>
      <c r="CL77" s="985"/>
      <c r="CM77" s="983"/>
      <c r="CN77" s="984"/>
      <c r="CO77" s="984"/>
      <c r="CP77" s="984"/>
      <c r="CQ77" s="985"/>
      <c r="CR77" s="983"/>
      <c r="CS77" s="984"/>
      <c r="CT77" s="984"/>
      <c r="CU77" s="984"/>
      <c r="CV77" s="985"/>
      <c r="CW77" s="983"/>
      <c r="CX77" s="984"/>
      <c r="CY77" s="984"/>
      <c r="CZ77" s="984"/>
      <c r="DA77" s="985"/>
      <c r="DB77" s="983"/>
      <c r="DC77" s="984"/>
      <c r="DD77" s="984"/>
      <c r="DE77" s="984"/>
      <c r="DF77" s="985"/>
      <c r="DG77" s="983"/>
      <c r="DH77" s="984"/>
      <c r="DI77" s="984"/>
      <c r="DJ77" s="984"/>
      <c r="DK77" s="985"/>
      <c r="DL77" s="983"/>
      <c r="DM77" s="984"/>
      <c r="DN77" s="984"/>
      <c r="DO77" s="984"/>
      <c r="DP77" s="985"/>
      <c r="DQ77" s="983"/>
      <c r="DR77" s="984"/>
      <c r="DS77" s="984"/>
      <c r="DT77" s="984"/>
      <c r="DU77" s="985"/>
      <c r="DV77" s="968"/>
      <c r="DW77" s="969"/>
      <c r="DX77" s="969"/>
      <c r="DY77" s="969"/>
      <c r="DZ77" s="970"/>
      <c r="EA77" s="102"/>
    </row>
    <row r="78" spans="1:131" s="103" customFormat="1" ht="26.25" customHeight="1" x14ac:dyDescent="0.15">
      <c r="A78" s="117">
        <v>11</v>
      </c>
      <c r="B78" s="1001"/>
      <c r="C78" s="1002"/>
      <c r="D78" s="1002"/>
      <c r="E78" s="1002"/>
      <c r="F78" s="1002"/>
      <c r="G78" s="1002"/>
      <c r="H78" s="1002"/>
      <c r="I78" s="1002"/>
      <c r="J78" s="1002"/>
      <c r="K78" s="1002"/>
      <c r="L78" s="1002"/>
      <c r="M78" s="1002"/>
      <c r="N78" s="1002"/>
      <c r="O78" s="1002"/>
      <c r="P78" s="1003"/>
      <c r="Q78" s="1004"/>
      <c r="R78" s="998"/>
      <c r="S78" s="998"/>
      <c r="T78" s="998"/>
      <c r="U78" s="998"/>
      <c r="V78" s="998"/>
      <c r="W78" s="998"/>
      <c r="X78" s="998"/>
      <c r="Y78" s="998"/>
      <c r="Z78" s="998"/>
      <c r="AA78" s="998"/>
      <c r="AB78" s="998"/>
      <c r="AC78" s="998"/>
      <c r="AD78" s="998"/>
      <c r="AE78" s="998"/>
      <c r="AF78" s="998"/>
      <c r="AG78" s="998"/>
      <c r="AH78" s="998"/>
      <c r="AI78" s="998"/>
      <c r="AJ78" s="998"/>
      <c r="AK78" s="998"/>
      <c r="AL78" s="998"/>
      <c r="AM78" s="998"/>
      <c r="AN78" s="998"/>
      <c r="AO78" s="998"/>
      <c r="AP78" s="998"/>
      <c r="AQ78" s="998"/>
      <c r="AR78" s="998"/>
      <c r="AS78" s="998"/>
      <c r="AT78" s="998"/>
      <c r="AU78" s="998"/>
      <c r="AV78" s="998"/>
      <c r="AW78" s="998"/>
      <c r="AX78" s="998"/>
      <c r="AY78" s="998"/>
      <c r="AZ78" s="999"/>
      <c r="BA78" s="999"/>
      <c r="BB78" s="999"/>
      <c r="BC78" s="999"/>
      <c r="BD78" s="1000"/>
      <c r="BE78" s="121"/>
      <c r="BF78" s="121"/>
      <c r="BG78" s="121"/>
      <c r="BH78" s="121"/>
      <c r="BI78" s="121"/>
      <c r="BJ78" s="124"/>
      <c r="BK78" s="124"/>
      <c r="BL78" s="124"/>
      <c r="BM78" s="124"/>
      <c r="BN78" s="124"/>
      <c r="BO78" s="121"/>
      <c r="BP78" s="121"/>
      <c r="BQ78" s="118">
        <v>72</v>
      </c>
      <c r="BR78" s="123"/>
      <c r="BS78" s="980"/>
      <c r="BT78" s="981"/>
      <c r="BU78" s="981"/>
      <c r="BV78" s="981"/>
      <c r="BW78" s="981"/>
      <c r="BX78" s="981"/>
      <c r="BY78" s="981"/>
      <c r="BZ78" s="981"/>
      <c r="CA78" s="981"/>
      <c r="CB78" s="981"/>
      <c r="CC78" s="981"/>
      <c r="CD78" s="981"/>
      <c r="CE78" s="981"/>
      <c r="CF78" s="981"/>
      <c r="CG78" s="982"/>
      <c r="CH78" s="983"/>
      <c r="CI78" s="984"/>
      <c r="CJ78" s="984"/>
      <c r="CK78" s="984"/>
      <c r="CL78" s="985"/>
      <c r="CM78" s="983"/>
      <c r="CN78" s="984"/>
      <c r="CO78" s="984"/>
      <c r="CP78" s="984"/>
      <c r="CQ78" s="985"/>
      <c r="CR78" s="983"/>
      <c r="CS78" s="984"/>
      <c r="CT78" s="984"/>
      <c r="CU78" s="984"/>
      <c r="CV78" s="985"/>
      <c r="CW78" s="983"/>
      <c r="CX78" s="984"/>
      <c r="CY78" s="984"/>
      <c r="CZ78" s="984"/>
      <c r="DA78" s="985"/>
      <c r="DB78" s="983"/>
      <c r="DC78" s="984"/>
      <c r="DD78" s="984"/>
      <c r="DE78" s="984"/>
      <c r="DF78" s="985"/>
      <c r="DG78" s="983"/>
      <c r="DH78" s="984"/>
      <c r="DI78" s="984"/>
      <c r="DJ78" s="984"/>
      <c r="DK78" s="985"/>
      <c r="DL78" s="983"/>
      <c r="DM78" s="984"/>
      <c r="DN78" s="984"/>
      <c r="DO78" s="984"/>
      <c r="DP78" s="985"/>
      <c r="DQ78" s="983"/>
      <c r="DR78" s="984"/>
      <c r="DS78" s="984"/>
      <c r="DT78" s="984"/>
      <c r="DU78" s="985"/>
      <c r="DV78" s="968"/>
      <c r="DW78" s="969"/>
      <c r="DX78" s="969"/>
      <c r="DY78" s="969"/>
      <c r="DZ78" s="970"/>
      <c r="EA78" s="102"/>
    </row>
    <row r="79" spans="1:131" s="103" customFormat="1" ht="26.25" customHeight="1" x14ac:dyDescent="0.15">
      <c r="A79" s="117">
        <v>12</v>
      </c>
      <c r="B79" s="1001"/>
      <c r="C79" s="1002"/>
      <c r="D79" s="1002"/>
      <c r="E79" s="1002"/>
      <c r="F79" s="1002"/>
      <c r="G79" s="1002"/>
      <c r="H79" s="1002"/>
      <c r="I79" s="1002"/>
      <c r="J79" s="1002"/>
      <c r="K79" s="1002"/>
      <c r="L79" s="1002"/>
      <c r="M79" s="1002"/>
      <c r="N79" s="1002"/>
      <c r="O79" s="1002"/>
      <c r="P79" s="1003"/>
      <c r="Q79" s="1004"/>
      <c r="R79" s="998"/>
      <c r="S79" s="998"/>
      <c r="T79" s="998"/>
      <c r="U79" s="998"/>
      <c r="V79" s="998"/>
      <c r="W79" s="998"/>
      <c r="X79" s="998"/>
      <c r="Y79" s="998"/>
      <c r="Z79" s="998"/>
      <c r="AA79" s="998"/>
      <c r="AB79" s="998"/>
      <c r="AC79" s="998"/>
      <c r="AD79" s="998"/>
      <c r="AE79" s="998"/>
      <c r="AF79" s="998"/>
      <c r="AG79" s="998"/>
      <c r="AH79" s="998"/>
      <c r="AI79" s="998"/>
      <c r="AJ79" s="998"/>
      <c r="AK79" s="998"/>
      <c r="AL79" s="998"/>
      <c r="AM79" s="998"/>
      <c r="AN79" s="998"/>
      <c r="AO79" s="998"/>
      <c r="AP79" s="998"/>
      <c r="AQ79" s="998"/>
      <c r="AR79" s="998"/>
      <c r="AS79" s="998"/>
      <c r="AT79" s="998"/>
      <c r="AU79" s="998"/>
      <c r="AV79" s="998"/>
      <c r="AW79" s="998"/>
      <c r="AX79" s="998"/>
      <c r="AY79" s="998"/>
      <c r="AZ79" s="999"/>
      <c r="BA79" s="999"/>
      <c r="BB79" s="999"/>
      <c r="BC79" s="999"/>
      <c r="BD79" s="1000"/>
      <c r="BE79" s="121"/>
      <c r="BF79" s="121"/>
      <c r="BG79" s="121"/>
      <c r="BH79" s="121"/>
      <c r="BI79" s="121"/>
      <c r="BJ79" s="124"/>
      <c r="BK79" s="124"/>
      <c r="BL79" s="124"/>
      <c r="BM79" s="124"/>
      <c r="BN79" s="124"/>
      <c r="BO79" s="121"/>
      <c r="BP79" s="121"/>
      <c r="BQ79" s="118">
        <v>73</v>
      </c>
      <c r="BR79" s="123"/>
      <c r="BS79" s="980"/>
      <c r="BT79" s="981"/>
      <c r="BU79" s="981"/>
      <c r="BV79" s="981"/>
      <c r="BW79" s="981"/>
      <c r="BX79" s="981"/>
      <c r="BY79" s="981"/>
      <c r="BZ79" s="981"/>
      <c r="CA79" s="981"/>
      <c r="CB79" s="981"/>
      <c r="CC79" s="981"/>
      <c r="CD79" s="981"/>
      <c r="CE79" s="981"/>
      <c r="CF79" s="981"/>
      <c r="CG79" s="982"/>
      <c r="CH79" s="983"/>
      <c r="CI79" s="984"/>
      <c r="CJ79" s="984"/>
      <c r="CK79" s="984"/>
      <c r="CL79" s="985"/>
      <c r="CM79" s="983"/>
      <c r="CN79" s="984"/>
      <c r="CO79" s="984"/>
      <c r="CP79" s="984"/>
      <c r="CQ79" s="985"/>
      <c r="CR79" s="983"/>
      <c r="CS79" s="984"/>
      <c r="CT79" s="984"/>
      <c r="CU79" s="984"/>
      <c r="CV79" s="985"/>
      <c r="CW79" s="983"/>
      <c r="CX79" s="984"/>
      <c r="CY79" s="984"/>
      <c r="CZ79" s="984"/>
      <c r="DA79" s="985"/>
      <c r="DB79" s="983"/>
      <c r="DC79" s="984"/>
      <c r="DD79" s="984"/>
      <c r="DE79" s="984"/>
      <c r="DF79" s="985"/>
      <c r="DG79" s="983"/>
      <c r="DH79" s="984"/>
      <c r="DI79" s="984"/>
      <c r="DJ79" s="984"/>
      <c r="DK79" s="985"/>
      <c r="DL79" s="983"/>
      <c r="DM79" s="984"/>
      <c r="DN79" s="984"/>
      <c r="DO79" s="984"/>
      <c r="DP79" s="985"/>
      <c r="DQ79" s="983"/>
      <c r="DR79" s="984"/>
      <c r="DS79" s="984"/>
      <c r="DT79" s="984"/>
      <c r="DU79" s="985"/>
      <c r="DV79" s="968"/>
      <c r="DW79" s="969"/>
      <c r="DX79" s="969"/>
      <c r="DY79" s="969"/>
      <c r="DZ79" s="970"/>
      <c r="EA79" s="102"/>
    </row>
    <row r="80" spans="1:131" s="103" customFormat="1" ht="26.25" customHeight="1" x14ac:dyDescent="0.15">
      <c r="A80" s="117">
        <v>13</v>
      </c>
      <c r="B80" s="1001"/>
      <c r="C80" s="1002"/>
      <c r="D80" s="1002"/>
      <c r="E80" s="1002"/>
      <c r="F80" s="1002"/>
      <c r="G80" s="1002"/>
      <c r="H80" s="1002"/>
      <c r="I80" s="1002"/>
      <c r="J80" s="1002"/>
      <c r="K80" s="1002"/>
      <c r="L80" s="1002"/>
      <c r="M80" s="1002"/>
      <c r="N80" s="1002"/>
      <c r="O80" s="1002"/>
      <c r="P80" s="1003"/>
      <c r="Q80" s="1004"/>
      <c r="R80" s="998"/>
      <c r="S80" s="998"/>
      <c r="T80" s="998"/>
      <c r="U80" s="998"/>
      <c r="V80" s="998"/>
      <c r="W80" s="998"/>
      <c r="X80" s="998"/>
      <c r="Y80" s="998"/>
      <c r="Z80" s="998"/>
      <c r="AA80" s="998"/>
      <c r="AB80" s="998"/>
      <c r="AC80" s="998"/>
      <c r="AD80" s="998"/>
      <c r="AE80" s="998"/>
      <c r="AF80" s="998"/>
      <c r="AG80" s="998"/>
      <c r="AH80" s="998"/>
      <c r="AI80" s="998"/>
      <c r="AJ80" s="998"/>
      <c r="AK80" s="998"/>
      <c r="AL80" s="998"/>
      <c r="AM80" s="998"/>
      <c r="AN80" s="998"/>
      <c r="AO80" s="998"/>
      <c r="AP80" s="998"/>
      <c r="AQ80" s="998"/>
      <c r="AR80" s="998"/>
      <c r="AS80" s="998"/>
      <c r="AT80" s="998"/>
      <c r="AU80" s="998"/>
      <c r="AV80" s="998"/>
      <c r="AW80" s="998"/>
      <c r="AX80" s="998"/>
      <c r="AY80" s="998"/>
      <c r="AZ80" s="999"/>
      <c r="BA80" s="999"/>
      <c r="BB80" s="999"/>
      <c r="BC80" s="999"/>
      <c r="BD80" s="1000"/>
      <c r="BE80" s="121"/>
      <c r="BF80" s="121"/>
      <c r="BG80" s="121"/>
      <c r="BH80" s="121"/>
      <c r="BI80" s="121"/>
      <c r="BJ80" s="121"/>
      <c r="BK80" s="121"/>
      <c r="BL80" s="121"/>
      <c r="BM80" s="121"/>
      <c r="BN80" s="121"/>
      <c r="BO80" s="121"/>
      <c r="BP80" s="121"/>
      <c r="BQ80" s="118">
        <v>74</v>
      </c>
      <c r="BR80" s="123"/>
      <c r="BS80" s="980"/>
      <c r="BT80" s="981"/>
      <c r="BU80" s="981"/>
      <c r="BV80" s="981"/>
      <c r="BW80" s="981"/>
      <c r="BX80" s="981"/>
      <c r="BY80" s="981"/>
      <c r="BZ80" s="981"/>
      <c r="CA80" s="981"/>
      <c r="CB80" s="981"/>
      <c r="CC80" s="981"/>
      <c r="CD80" s="981"/>
      <c r="CE80" s="981"/>
      <c r="CF80" s="981"/>
      <c r="CG80" s="982"/>
      <c r="CH80" s="983"/>
      <c r="CI80" s="984"/>
      <c r="CJ80" s="984"/>
      <c r="CK80" s="984"/>
      <c r="CL80" s="985"/>
      <c r="CM80" s="983"/>
      <c r="CN80" s="984"/>
      <c r="CO80" s="984"/>
      <c r="CP80" s="984"/>
      <c r="CQ80" s="985"/>
      <c r="CR80" s="983"/>
      <c r="CS80" s="984"/>
      <c r="CT80" s="984"/>
      <c r="CU80" s="984"/>
      <c r="CV80" s="985"/>
      <c r="CW80" s="983"/>
      <c r="CX80" s="984"/>
      <c r="CY80" s="984"/>
      <c r="CZ80" s="984"/>
      <c r="DA80" s="985"/>
      <c r="DB80" s="983"/>
      <c r="DC80" s="984"/>
      <c r="DD80" s="984"/>
      <c r="DE80" s="984"/>
      <c r="DF80" s="985"/>
      <c r="DG80" s="983"/>
      <c r="DH80" s="984"/>
      <c r="DI80" s="984"/>
      <c r="DJ80" s="984"/>
      <c r="DK80" s="985"/>
      <c r="DL80" s="983"/>
      <c r="DM80" s="984"/>
      <c r="DN80" s="984"/>
      <c r="DO80" s="984"/>
      <c r="DP80" s="985"/>
      <c r="DQ80" s="983"/>
      <c r="DR80" s="984"/>
      <c r="DS80" s="984"/>
      <c r="DT80" s="984"/>
      <c r="DU80" s="985"/>
      <c r="DV80" s="968"/>
      <c r="DW80" s="969"/>
      <c r="DX80" s="969"/>
      <c r="DY80" s="969"/>
      <c r="DZ80" s="970"/>
      <c r="EA80" s="102"/>
    </row>
    <row r="81" spans="1:131" s="103" customFormat="1" ht="26.25" customHeight="1" x14ac:dyDescent="0.15">
      <c r="A81" s="117">
        <v>14</v>
      </c>
      <c r="B81" s="1001"/>
      <c r="C81" s="1002"/>
      <c r="D81" s="1002"/>
      <c r="E81" s="1002"/>
      <c r="F81" s="1002"/>
      <c r="G81" s="1002"/>
      <c r="H81" s="1002"/>
      <c r="I81" s="1002"/>
      <c r="J81" s="1002"/>
      <c r="K81" s="1002"/>
      <c r="L81" s="1002"/>
      <c r="M81" s="1002"/>
      <c r="N81" s="1002"/>
      <c r="O81" s="1002"/>
      <c r="P81" s="1003"/>
      <c r="Q81" s="1004"/>
      <c r="R81" s="998"/>
      <c r="S81" s="998"/>
      <c r="T81" s="998"/>
      <c r="U81" s="998"/>
      <c r="V81" s="998"/>
      <c r="W81" s="998"/>
      <c r="X81" s="998"/>
      <c r="Y81" s="998"/>
      <c r="Z81" s="998"/>
      <c r="AA81" s="998"/>
      <c r="AB81" s="998"/>
      <c r="AC81" s="998"/>
      <c r="AD81" s="998"/>
      <c r="AE81" s="998"/>
      <c r="AF81" s="998"/>
      <c r="AG81" s="998"/>
      <c r="AH81" s="998"/>
      <c r="AI81" s="998"/>
      <c r="AJ81" s="998"/>
      <c r="AK81" s="998"/>
      <c r="AL81" s="998"/>
      <c r="AM81" s="998"/>
      <c r="AN81" s="998"/>
      <c r="AO81" s="998"/>
      <c r="AP81" s="998"/>
      <c r="AQ81" s="998"/>
      <c r="AR81" s="998"/>
      <c r="AS81" s="998"/>
      <c r="AT81" s="998"/>
      <c r="AU81" s="998"/>
      <c r="AV81" s="998"/>
      <c r="AW81" s="998"/>
      <c r="AX81" s="998"/>
      <c r="AY81" s="998"/>
      <c r="AZ81" s="999"/>
      <c r="BA81" s="999"/>
      <c r="BB81" s="999"/>
      <c r="BC81" s="999"/>
      <c r="BD81" s="1000"/>
      <c r="BE81" s="121"/>
      <c r="BF81" s="121"/>
      <c r="BG81" s="121"/>
      <c r="BH81" s="121"/>
      <c r="BI81" s="121"/>
      <c r="BJ81" s="121"/>
      <c r="BK81" s="121"/>
      <c r="BL81" s="121"/>
      <c r="BM81" s="121"/>
      <c r="BN81" s="121"/>
      <c r="BO81" s="121"/>
      <c r="BP81" s="121"/>
      <c r="BQ81" s="118">
        <v>75</v>
      </c>
      <c r="BR81" s="123"/>
      <c r="BS81" s="980"/>
      <c r="BT81" s="981"/>
      <c r="BU81" s="981"/>
      <c r="BV81" s="981"/>
      <c r="BW81" s="981"/>
      <c r="BX81" s="981"/>
      <c r="BY81" s="981"/>
      <c r="BZ81" s="981"/>
      <c r="CA81" s="981"/>
      <c r="CB81" s="981"/>
      <c r="CC81" s="981"/>
      <c r="CD81" s="981"/>
      <c r="CE81" s="981"/>
      <c r="CF81" s="981"/>
      <c r="CG81" s="982"/>
      <c r="CH81" s="983"/>
      <c r="CI81" s="984"/>
      <c r="CJ81" s="984"/>
      <c r="CK81" s="984"/>
      <c r="CL81" s="985"/>
      <c r="CM81" s="983"/>
      <c r="CN81" s="984"/>
      <c r="CO81" s="984"/>
      <c r="CP81" s="984"/>
      <c r="CQ81" s="985"/>
      <c r="CR81" s="983"/>
      <c r="CS81" s="984"/>
      <c r="CT81" s="984"/>
      <c r="CU81" s="984"/>
      <c r="CV81" s="985"/>
      <c r="CW81" s="983"/>
      <c r="CX81" s="984"/>
      <c r="CY81" s="984"/>
      <c r="CZ81" s="984"/>
      <c r="DA81" s="985"/>
      <c r="DB81" s="983"/>
      <c r="DC81" s="984"/>
      <c r="DD81" s="984"/>
      <c r="DE81" s="984"/>
      <c r="DF81" s="985"/>
      <c r="DG81" s="983"/>
      <c r="DH81" s="984"/>
      <c r="DI81" s="984"/>
      <c r="DJ81" s="984"/>
      <c r="DK81" s="985"/>
      <c r="DL81" s="983"/>
      <c r="DM81" s="984"/>
      <c r="DN81" s="984"/>
      <c r="DO81" s="984"/>
      <c r="DP81" s="985"/>
      <c r="DQ81" s="983"/>
      <c r="DR81" s="984"/>
      <c r="DS81" s="984"/>
      <c r="DT81" s="984"/>
      <c r="DU81" s="985"/>
      <c r="DV81" s="968"/>
      <c r="DW81" s="969"/>
      <c r="DX81" s="969"/>
      <c r="DY81" s="969"/>
      <c r="DZ81" s="970"/>
      <c r="EA81" s="102"/>
    </row>
    <row r="82" spans="1:131" s="103" customFormat="1" ht="26.25" customHeight="1" x14ac:dyDescent="0.15">
      <c r="A82" s="117">
        <v>15</v>
      </c>
      <c r="B82" s="1001"/>
      <c r="C82" s="1002"/>
      <c r="D82" s="1002"/>
      <c r="E82" s="1002"/>
      <c r="F82" s="1002"/>
      <c r="G82" s="1002"/>
      <c r="H82" s="1002"/>
      <c r="I82" s="1002"/>
      <c r="J82" s="1002"/>
      <c r="K82" s="1002"/>
      <c r="L82" s="1002"/>
      <c r="M82" s="1002"/>
      <c r="N82" s="1002"/>
      <c r="O82" s="1002"/>
      <c r="P82" s="1003"/>
      <c r="Q82" s="1004"/>
      <c r="R82" s="998"/>
      <c r="S82" s="998"/>
      <c r="T82" s="998"/>
      <c r="U82" s="998"/>
      <c r="V82" s="998"/>
      <c r="W82" s="998"/>
      <c r="X82" s="998"/>
      <c r="Y82" s="998"/>
      <c r="Z82" s="998"/>
      <c r="AA82" s="998"/>
      <c r="AB82" s="998"/>
      <c r="AC82" s="998"/>
      <c r="AD82" s="998"/>
      <c r="AE82" s="998"/>
      <c r="AF82" s="998"/>
      <c r="AG82" s="998"/>
      <c r="AH82" s="998"/>
      <c r="AI82" s="998"/>
      <c r="AJ82" s="998"/>
      <c r="AK82" s="998"/>
      <c r="AL82" s="998"/>
      <c r="AM82" s="998"/>
      <c r="AN82" s="998"/>
      <c r="AO82" s="998"/>
      <c r="AP82" s="998"/>
      <c r="AQ82" s="998"/>
      <c r="AR82" s="998"/>
      <c r="AS82" s="998"/>
      <c r="AT82" s="998"/>
      <c r="AU82" s="998"/>
      <c r="AV82" s="998"/>
      <c r="AW82" s="998"/>
      <c r="AX82" s="998"/>
      <c r="AY82" s="998"/>
      <c r="AZ82" s="999"/>
      <c r="BA82" s="999"/>
      <c r="BB82" s="999"/>
      <c r="BC82" s="999"/>
      <c r="BD82" s="1000"/>
      <c r="BE82" s="121"/>
      <c r="BF82" s="121"/>
      <c r="BG82" s="121"/>
      <c r="BH82" s="121"/>
      <c r="BI82" s="121"/>
      <c r="BJ82" s="121"/>
      <c r="BK82" s="121"/>
      <c r="BL82" s="121"/>
      <c r="BM82" s="121"/>
      <c r="BN82" s="121"/>
      <c r="BO82" s="121"/>
      <c r="BP82" s="121"/>
      <c r="BQ82" s="118">
        <v>76</v>
      </c>
      <c r="BR82" s="123"/>
      <c r="BS82" s="980"/>
      <c r="BT82" s="981"/>
      <c r="BU82" s="981"/>
      <c r="BV82" s="981"/>
      <c r="BW82" s="981"/>
      <c r="BX82" s="981"/>
      <c r="BY82" s="981"/>
      <c r="BZ82" s="981"/>
      <c r="CA82" s="981"/>
      <c r="CB82" s="981"/>
      <c r="CC82" s="981"/>
      <c r="CD82" s="981"/>
      <c r="CE82" s="981"/>
      <c r="CF82" s="981"/>
      <c r="CG82" s="982"/>
      <c r="CH82" s="983"/>
      <c r="CI82" s="984"/>
      <c r="CJ82" s="984"/>
      <c r="CK82" s="984"/>
      <c r="CL82" s="985"/>
      <c r="CM82" s="983"/>
      <c r="CN82" s="984"/>
      <c r="CO82" s="984"/>
      <c r="CP82" s="984"/>
      <c r="CQ82" s="985"/>
      <c r="CR82" s="983"/>
      <c r="CS82" s="984"/>
      <c r="CT82" s="984"/>
      <c r="CU82" s="984"/>
      <c r="CV82" s="985"/>
      <c r="CW82" s="983"/>
      <c r="CX82" s="984"/>
      <c r="CY82" s="984"/>
      <c r="CZ82" s="984"/>
      <c r="DA82" s="985"/>
      <c r="DB82" s="983"/>
      <c r="DC82" s="984"/>
      <c r="DD82" s="984"/>
      <c r="DE82" s="984"/>
      <c r="DF82" s="985"/>
      <c r="DG82" s="983"/>
      <c r="DH82" s="984"/>
      <c r="DI82" s="984"/>
      <c r="DJ82" s="984"/>
      <c r="DK82" s="985"/>
      <c r="DL82" s="983"/>
      <c r="DM82" s="984"/>
      <c r="DN82" s="984"/>
      <c r="DO82" s="984"/>
      <c r="DP82" s="985"/>
      <c r="DQ82" s="983"/>
      <c r="DR82" s="984"/>
      <c r="DS82" s="984"/>
      <c r="DT82" s="984"/>
      <c r="DU82" s="985"/>
      <c r="DV82" s="968"/>
      <c r="DW82" s="969"/>
      <c r="DX82" s="969"/>
      <c r="DY82" s="969"/>
      <c r="DZ82" s="970"/>
      <c r="EA82" s="102"/>
    </row>
    <row r="83" spans="1:131" s="103" customFormat="1" ht="26.25" customHeight="1" x14ac:dyDescent="0.15">
      <c r="A83" s="117">
        <v>16</v>
      </c>
      <c r="B83" s="1001"/>
      <c r="C83" s="1002"/>
      <c r="D83" s="1002"/>
      <c r="E83" s="1002"/>
      <c r="F83" s="1002"/>
      <c r="G83" s="1002"/>
      <c r="H83" s="1002"/>
      <c r="I83" s="1002"/>
      <c r="J83" s="1002"/>
      <c r="K83" s="1002"/>
      <c r="L83" s="1002"/>
      <c r="M83" s="1002"/>
      <c r="N83" s="1002"/>
      <c r="O83" s="1002"/>
      <c r="P83" s="1003"/>
      <c r="Q83" s="1004"/>
      <c r="R83" s="998"/>
      <c r="S83" s="998"/>
      <c r="T83" s="998"/>
      <c r="U83" s="998"/>
      <c r="V83" s="998"/>
      <c r="W83" s="998"/>
      <c r="X83" s="998"/>
      <c r="Y83" s="998"/>
      <c r="Z83" s="998"/>
      <c r="AA83" s="998"/>
      <c r="AB83" s="998"/>
      <c r="AC83" s="998"/>
      <c r="AD83" s="998"/>
      <c r="AE83" s="998"/>
      <c r="AF83" s="998"/>
      <c r="AG83" s="998"/>
      <c r="AH83" s="998"/>
      <c r="AI83" s="998"/>
      <c r="AJ83" s="998"/>
      <c r="AK83" s="998"/>
      <c r="AL83" s="998"/>
      <c r="AM83" s="998"/>
      <c r="AN83" s="998"/>
      <c r="AO83" s="998"/>
      <c r="AP83" s="998"/>
      <c r="AQ83" s="998"/>
      <c r="AR83" s="998"/>
      <c r="AS83" s="998"/>
      <c r="AT83" s="998"/>
      <c r="AU83" s="998"/>
      <c r="AV83" s="998"/>
      <c r="AW83" s="998"/>
      <c r="AX83" s="998"/>
      <c r="AY83" s="998"/>
      <c r="AZ83" s="999"/>
      <c r="BA83" s="999"/>
      <c r="BB83" s="999"/>
      <c r="BC83" s="999"/>
      <c r="BD83" s="1000"/>
      <c r="BE83" s="121"/>
      <c r="BF83" s="121"/>
      <c r="BG83" s="121"/>
      <c r="BH83" s="121"/>
      <c r="BI83" s="121"/>
      <c r="BJ83" s="121"/>
      <c r="BK83" s="121"/>
      <c r="BL83" s="121"/>
      <c r="BM83" s="121"/>
      <c r="BN83" s="121"/>
      <c r="BO83" s="121"/>
      <c r="BP83" s="121"/>
      <c r="BQ83" s="118">
        <v>77</v>
      </c>
      <c r="BR83" s="123"/>
      <c r="BS83" s="980"/>
      <c r="BT83" s="981"/>
      <c r="BU83" s="981"/>
      <c r="BV83" s="981"/>
      <c r="BW83" s="981"/>
      <c r="BX83" s="981"/>
      <c r="BY83" s="981"/>
      <c r="BZ83" s="981"/>
      <c r="CA83" s="981"/>
      <c r="CB83" s="981"/>
      <c r="CC83" s="981"/>
      <c r="CD83" s="981"/>
      <c r="CE83" s="981"/>
      <c r="CF83" s="981"/>
      <c r="CG83" s="982"/>
      <c r="CH83" s="983"/>
      <c r="CI83" s="984"/>
      <c r="CJ83" s="984"/>
      <c r="CK83" s="984"/>
      <c r="CL83" s="985"/>
      <c r="CM83" s="983"/>
      <c r="CN83" s="984"/>
      <c r="CO83" s="984"/>
      <c r="CP83" s="984"/>
      <c r="CQ83" s="985"/>
      <c r="CR83" s="983"/>
      <c r="CS83" s="984"/>
      <c r="CT83" s="984"/>
      <c r="CU83" s="984"/>
      <c r="CV83" s="985"/>
      <c r="CW83" s="983"/>
      <c r="CX83" s="984"/>
      <c r="CY83" s="984"/>
      <c r="CZ83" s="984"/>
      <c r="DA83" s="985"/>
      <c r="DB83" s="983"/>
      <c r="DC83" s="984"/>
      <c r="DD83" s="984"/>
      <c r="DE83" s="984"/>
      <c r="DF83" s="985"/>
      <c r="DG83" s="983"/>
      <c r="DH83" s="984"/>
      <c r="DI83" s="984"/>
      <c r="DJ83" s="984"/>
      <c r="DK83" s="985"/>
      <c r="DL83" s="983"/>
      <c r="DM83" s="984"/>
      <c r="DN83" s="984"/>
      <c r="DO83" s="984"/>
      <c r="DP83" s="985"/>
      <c r="DQ83" s="983"/>
      <c r="DR83" s="984"/>
      <c r="DS83" s="984"/>
      <c r="DT83" s="984"/>
      <c r="DU83" s="985"/>
      <c r="DV83" s="968"/>
      <c r="DW83" s="969"/>
      <c r="DX83" s="969"/>
      <c r="DY83" s="969"/>
      <c r="DZ83" s="970"/>
      <c r="EA83" s="102"/>
    </row>
    <row r="84" spans="1:131" s="103" customFormat="1" ht="26.25" customHeight="1" x14ac:dyDescent="0.15">
      <c r="A84" s="117">
        <v>17</v>
      </c>
      <c r="B84" s="1001"/>
      <c r="C84" s="1002"/>
      <c r="D84" s="1002"/>
      <c r="E84" s="1002"/>
      <c r="F84" s="1002"/>
      <c r="G84" s="1002"/>
      <c r="H84" s="1002"/>
      <c r="I84" s="1002"/>
      <c r="J84" s="1002"/>
      <c r="K84" s="1002"/>
      <c r="L84" s="1002"/>
      <c r="M84" s="1002"/>
      <c r="N84" s="1002"/>
      <c r="O84" s="1002"/>
      <c r="P84" s="1003"/>
      <c r="Q84" s="1004"/>
      <c r="R84" s="998"/>
      <c r="S84" s="998"/>
      <c r="T84" s="998"/>
      <c r="U84" s="998"/>
      <c r="V84" s="998"/>
      <c r="W84" s="998"/>
      <c r="X84" s="998"/>
      <c r="Y84" s="998"/>
      <c r="Z84" s="998"/>
      <c r="AA84" s="998"/>
      <c r="AB84" s="998"/>
      <c r="AC84" s="998"/>
      <c r="AD84" s="998"/>
      <c r="AE84" s="998"/>
      <c r="AF84" s="998"/>
      <c r="AG84" s="998"/>
      <c r="AH84" s="998"/>
      <c r="AI84" s="998"/>
      <c r="AJ84" s="998"/>
      <c r="AK84" s="998"/>
      <c r="AL84" s="998"/>
      <c r="AM84" s="998"/>
      <c r="AN84" s="998"/>
      <c r="AO84" s="998"/>
      <c r="AP84" s="998"/>
      <c r="AQ84" s="998"/>
      <c r="AR84" s="998"/>
      <c r="AS84" s="998"/>
      <c r="AT84" s="998"/>
      <c r="AU84" s="998"/>
      <c r="AV84" s="998"/>
      <c r="AW84" s="998"/>
      <c r="AX84" s="998"/>
      <c r="AY84" s="998"/>
      <c r="AZ84" s="999"/>
      <c r="BA84" s="999"/>
      <c r="BB84" s="999"/>
      <c r="BC84" s="999"/>
      <c r="BD84" s="1000"/>
      <c r="BE84" s="121"/>
      <c r="BF84" s="121"/>
      <c r="BG84" s="121"/>
      <c r="BH84" s="121"/>
      <c r="BI84" s="121"/>
      <c r="BJ84" s="121"/>
      <c r="BK84" s="121"/>
      <c r="BL84" s="121"/>
      <c r="BM84" s="121"/>
      <c r="BN84" s="121"/>
      <c r="BO84" s="121"/>
      <c r="BP84" s="121"/>
      <c r="BQ84" s="118">
        <v>78</v>
      </c>
      <c r="BR84" s="123"/>
      <c r="BS84" s="980"/>
      <c r="BT84" s="981"/>
      <c r="BU84" s="981"/>
      <c r="BV84" s="981"/>
      <c r="BW84" s="981"/>
      <c r="BX84" s="981"/>
      <c r="BY84" s="981"/>
      <c r="BZ84" s="981"/>
      <c r="CA84" s="981"/>
      <c r="CB84" s="981"/>
      <c r="CC84" s="981"/>
      <c r="CD84" s="981"/>
      <c r="CE84" s="981"/>
      <c r="CF84" s="981"/>
      <c r="CG84" s="982"/>
      <c r="CH84" s="983"/>
      <c r="CI84" s="984"/>
      <c r="CJ84" s="984"/>
      <c r="CK84" s="984"/>
      <c r="CL84" s="985"/>
      <c r="CM84" s="983"/>
      <c r="CN84" s="984"/>
      <c r="CO84" s="984"/>
      <c r="CP84" s="984"/>
      <c r="CQ84" s="985"/>
      <c r="CR84" s="983"/>
      <c r="CS84" s="984"/>
      <c r="CT84" s="984"/>
      <c r="CU84" s="984"/>
      <c r="CV84" s="985"/>
      <c r="CW84" s="983"/>
      <c r="CX84" s="984"/>
      <c r="CY84" s="984"/>
      <c r="CZ84" s="984"/>
      <c r="DA84" s="985"/>
      <c r="DB84" s="983"/>
      <c r="DC84" s="984"/>
      <c r="DD84" s="984"/>
      <c r="DE84" s="984"/>
      <c r="DF84" s="985"/>
      <c r="DG84" s="983"/>
      <c r="DH84" s="984"/>
      <c r="DI84" s="984"/>
      <c r="DJ84" s="984"/>
      <c r="DK84" s="985"/>
      <c r="DL84" s="983"/>
      <c r="DM84" s="984"/>
      <c r="DN84" s="984"/>
      <c r="DO84" s="984"/>
      <c r="DP84" s="985"/>
      <c r="DQ84" s="983"/>
      <c r="DR84" s="984"/>
      <c r="DS84" s="984"/>
      <c r="DT84" s="984"/>
      <c r="DU84" s="985"/>
      <c r="DV84" s="968"/>
      <c r="DW84" s="969"/>
      <c r="DX84" s="969"/>
      <c r="DY84" s="969"/>
      <c r="DZ84" s="970"/>
      <c r="EA84" s="102"/>
    </row>
    <row r="85" spans="1:131" s="103" customFormat="1" ht="26.25" customHeight="1" x14ac:dyDescent="0.15">
      <c r="A85" s="117">
        <v>18</v>
      </c>
      <c r="B85" s="1001"/>
      <c r="C85" s="1002"/>
      <c r="D85" s="1002"/>
      <c r="E85" s="1002"/>
      <c r="F85" s="1002"/>
      <c r="G85" s="1002"/>
      <c r="H85" s="1002"/>
      <c r="I85" s="1002"/>
      <c r="J85" s="1002"/>
      <c r="K85" s="1002"/>
      <c r="L85" s="1002"/>
      <c r="M85" s="1002"/>
      <c r="N85" s="1002"/>
      <c r="O85" s="1002"/>
      <c r="P85" s="1003"/>
      <c r="Q85" s="1004"/>
      <c r="R85" s="998"/>
      <c r="S85" s="998"/>
      <c r="T85" s="998"/>
      <c r="U85" s="998"/>
      <c r="V85" s="998"/>
      <c r="W85" s="998"/>
      <c r="X85" s="998"/>
      <c r="Y85" s="998"/>
      <c r="Z85" s="998"/>
      <c r="AA85" s="998"/>
      <c r="AB85" s="998"/>
      <c r="AC85" s="998"/>
      <c r="AD85" s="998"/>
      <c r="AE85" s="998"/>
      <c r="AF85" s="998"/>
      <c r="AG85" s="998"/>
      <c r="AH85" s="998"/>
      <c r="AI85" s="998"/>
      <c r="AJ85" s="998"/>
      <c r="AK85" s="998"/>
      <c r="AL85" s="998"/>
      <c r="AM85" s="998"/>
      <c r="AN85" s="998"/>
      <c r="AO85" s="998"/>
      <c r="AP85" s="998"/>
      <c r="AQ85" s="998"/>
      <c r="AR85" s="998"/>
      <c r="AS85" s="998"/>
      <c r="AT85" s="998"/>
      <c r="AU85" s="998"/>
      <c r="AV85" s="998"/>
      <c r="AW85" s="998"/>
      <c r="AX85" s="998"/>
      <c r="AY85" s="998"/>
      <c r="AZ85" s="999"/>
      <c r="BA85" s="999"/>
      <c r="BB85" s="999"/>
      <c r="BC85" s="999"/>
      <c r="BD85" s="1000"/>
      <c r="BE85" s="121"/>
      <c r="BF85" s="121"/>
      <c r="BG85" s="121"/>
      <c r="BH85" s="121"/>
      <c r="BI85" s="121"/>
      <c r="BJ85" s="121"/>
      <c r="BK85" s="121"/>
      <c r="BL85" s="121"/>
      <c r="BM85" s="121"/>
      <c r="BN85" s="121"/>
      <c r="BO85" s="121"/>
      <c r="BP85" s="121"/>
      <c r="BQ85" s="118">
        <v>79</v>
      </c>
      <c r="BR85" s="123"/>
      <c r="BS85" s="980"/>
      <c r="BT85" s="981"/>
      <c r="BU85" s="981"/>
      <c r="BV85" s="981"/>
      <c r="BW85" s="981"/>
      <c r="BX85" s="981"/>
      <c r="BY85" s="981"/>
      <c r="BZ85" s="981"/>
      <c r="CA85" s="981"/>
      <c r="CB85" s="981"/>
      <c r="CC85" s="981"/>
      <c r="CD85" s="981"/>
      <c r="CE85" s="981"/>
      <c r="CF85" s="981"/>
      <c r="CG85" s="982"/>
      <c r="CH85" s="983"/>
      <c r="CI85" s="984"/>
      <c r="CJ85" s="984"/>
      <c r="CK85" s="984"/>
      <c r="CL85" s="985"/>
      <c r="CM85" s="983"/>
      <c r="CN85" s="984"/>
      <c r="CO85" s="984"/>
      <c r="CP85" s="984"/>
      <c r="CQ85" s="985"/>
      <c r="CR85" s="983"/>
      <c r="CS85" s="984"/>
      <c r="CT85" s="984"/>
      <c r="CU85" s="984"/>
      <c r="CV85" s="985"/>
      <c r="CW85" s="983"/>
      <c r="CX85" s="984"/>
      <c r="CY85" s="984"/>
      <c r="CZ85" s="984"/>
      <c r="DA85" s="985"/>
      <c r="DB85" s="983"/>
      <c r="DC85" s="984"/>
      <c r="DD85" s="984"/>
      <c r="DE85" s="984"/>
      <c r="DF85" s="985"/>
      <c r="DG85" s="983"/>
      <c r="DH85" s="984"/>
      <c r="DI85" s="984"/>
      <c r="DJ85" s="984"/>
      <c r="DK85" s="985"/>
      <c r="DL85" s="983"/>
      <c r="DM85" s="984"/>
      <c r="DN85" s="984"/>
      <c r="DO85" s="984"/>
      <c r="DP85" s="985"/>
      <c r="DQ85" s="983"/>
      <c r="DR85" s="984"/>
      <c r="DS85" s="984"/>
      <c r="DT85" s="984"/>
      <c r="DU85" s="985"/>
      <c r="DV85" s="968"/>
      <c r="DW85" s="969"/>
      <c r="DX85" s="969"/>
      <c r="DY85" s="969"/>
      <c r="DZ85" s="970"/>
      <c r="EA85" s="102"/>
    </row>
    <row r="86" spans="1:131" s="103" customFormat="1" ht="26.25" customHeight="1" x14ac:dyDescent="0.15">
      <c r="A86" s="117">
        <v>19</v>
      </c>
      <c r="B86" s="1001"/>
      <c r="C86" s="1002"/>
      <c r="D86" s="1002"/>
      <c r="E86" s="1002"/>
      <c r="F86" s="1002"/>
      <c r="G86" s="1002"/>
      <c r="H86" s="1002"/>
      <c r="I86" s="1002"/>
      <c r="J86" s="1002"/>
      <c r="K86" s="1002"/>
      <c r="L86" s="1002"/>
      <c r="M86" s="1002"/>
      <c r="N86" s="1002"/>
      <c r="O86" s="1002"/>
      <c r="P86" s="1003"/>
      <c r="Q86" s="1004"/>
      <c r="R86" s="998"/>
      <c r="S86" s="998"/>
      <c r="T86" s="998"/>
      <c r="U86" s="998"/>
      <c r="V86" s="998"/>
      <c r="W86" s="998"/>
      <c r="X86" s="998"/>
      <c r="Y86" s="998"/>
      <c r="Z86" s="998"/>
      <c r="AA86" s="998"/>
      <c r="AB86" s="998"/>
      <c r="AC86" s="998"/>
      <c r="AD86" s="998"/>
      <c r="AE86" s="998"/>
      <c r="AF86" s="998"/>
      <c r="AG86" s="998"/>
      <c r="AH86" s="998"/>
      <c r="AI86" s="998"/>
      <c r="AJ86" s="998"/>
      <c r="AK86" s="998"/>
      <c r="AL86" s="998"/>
      <c r="AM86" s="998"/>
      <c r="AN86" s="998"/>
      <c r="AO86" s="998"/>
      <c r="AP86" s="998"/>
      <c r="AQ86" s="998"/>
      <c r="AR86" s="998"/>
      <c r="AS86" s="998"/>
      <c r="AT86" s="998"/>
      <c r="AU86" s="998"/>
      <c r="AV86" s="998"/>
      <c r="AW86" s="998"/>
      <c r="AX86" s="998"/>
      <c r="AY86" s="998"/>
      <c r="AZ86" s="999"/>
      <c r="BA86" s="999"/>
      <c r="BB86" s="999"/>
      <c r="BC86" s="999"/>
      <c r="BD86" s="1000"/>
      <c r="BE86" s="121"/>
      <c r="BF86" s="121"/>
      <c r="BG86" s="121"/>
      <c r="BH86" s="121"/>
      <c r="BI86" s="121"/>
      <c r="BJ86" s="121"/>
      <c r="BK86" s="121"/>
      <c r="BL86" s="121"/>
      <c r="BM86" s="121"/>
      <c r="BN86" s="121"/>
      <c r="BO86" s="121"/>
      <c r="BP86" s="121"/>
      <c r="BQ86" s="118">
        <v>80</v>
      </c>
      <c r="BR86" s="123"/>
      <c r="BS86" s="980"/>
      <c r="BT86" s="981"/>
      <c r="BU86" s="981"/>
      <c r="BV86" s="981"/>
      <c r="BW86" s="981"/>
      <c r="BX86" s="981"/>
      <c r="BY86" s="981"/>
      <c r="BZ86" s="981"/>
      <c r="CA86" s="981"/>
      <c r="CB86" s="981"/>
      <c r="CC86" s="981"/>
      <c r="CD86" s="981"/>
      <c r="CE86" s="981"/>
      <c r="CF86" s="981"/>
      <c r="CG86" s="982"/>
      <c r="CH86" s="983"/>
      <c r="CI86" s="984"/>
      <c r="CJ86" s="984"/>
      <c r="CK86" s="984"/>
      <c r="CL86" s="985"/>
      <c r="CM86" s="983"/>
      <c r="CN86" s="984"/>
      <c r="CO86" s="984"/>
      <c r="CP86" s="984"/>
      <c r="CQ86" s="985"/>
      <c r="CR86" s="983"/>
      <c r="CS86" s="984"/>
      <c r="CT86" s="984"/>
      <c r="CU86" s="984"/>
      <c r="CV86" s="985"/>
      <c r="CW86" s="983"/>
      <c r="CX86" s="984"/>
      <c r="CY86" s="984"/>
      <c r="CZ86" s="984"/>
      <c r="DA86" s="985"/>
      <c r="DB86" s="983"/>
      <c r="DC86" s="984"/>
      <c r="DD86" s="984"/>
      <c r="DE86" s="984"/>
      <c r="DF86" s="985"/>
      <c r="DG86" s="983"/>
      <c r="DH86" s="984"/>
      <c r="DI86" s="984"/>
      <c r="DJ86" s="984"/>
      <c r="DK86" s="985"/>
      <c r="DL86" s="983"/>
      <c r="DM86" s="984"/>
      <c r="DN86" s="984"/>
      <c r="DO86" s="984"/>
      <c r="DP86" s="985"/>
      <c r="DQ86" s="983"/>
      <c r="DR86" s="984"/>
      <c r="DS86" s="984"/>
      <c r="DT86" s="984"/>
      <c r="DU86" s="985"/>
      <c r="DV86" s="968"/>
      <c r="DW86" s="969"/>
      <c r="DX86" s="969"/>
      <c r="DY86" s="969"/>
      <c r="DZ86" s="970"/>
      <c r="EA86" s="102"/>
    </row>
    <row r="87" spans="1:131" s="103" customFormat="1" ht="26.25" customHeight="1" x14ac:dyDescent="0.15">
      <c r="A87" s="125">
        <v>20</v>
      </c>
      <c r="B87" s="991"/>
      <c r="C87" s="992"/>
      <c r="D87" s="992"/>
      <c r="E87" s="992"/>
      <c r="F87" s="992"/>
      <c r="G87" s="992"/>
      <c r="H87" s="992"/>
      <c r="I87" s="992"/>
      <c r="J87" s="992"/>
      <c r="K87" s="992"/>
      <c r="L87" s="992"/>
      <c r="M87" s="992"/>
      <c r="N87" s="992"/>
      <c r="O87" s="992"/>
      <c r="P87" s="993"/>
      <c r="Q87" s="994"/>
      <c r="R87" s="995"/>
      <c r="S87" s="995"/>
      <c r="T87" s="995"/>
      <c r="U87" s="995"/>
      <c r="V87" s="995"/>
      <c r="W87" s="995"/>
      <c r="X87" s="995"/>
      <c r="Y87" s="995"/>
      <c r="Z87" s="995"/>
      <c r="AA87" s="995"/>
      <c r="AB87" s="995"/>
      <c r="AC87" s="995"/>
      <c r="AD87" s="995"/>
      <c r="AE87" s="995"/>
      <c r="AF87" s="995"/>
      <c r="AG87" s="995"/>
      <c r="AH87" s="995"/>
      <c r="AI87" s="995"/>
      <c r="AJ87" s="995"/>
      <c r="AK87" s="995"/>
      <c r="AL87" s="995"/>
      <c r="AM87" s="995"/>
      <c r="AN87" s="995"/>
      <c r="AO87" s="995"/>
      <c r="AP87" s="995"/>
      <c r="AQ87" s="995"/>
      <c r="AR87" s="995"/>
      <c r="AS87" s="995"/>
      <c r="AT87" s="995"/>
      <c r="AU87" s="995"/>
      <c r="AV87" s="995"/>
      <c r="AW87" s="995"/>
      <c r="AX87" s="995"/>
      <c r="AY87" s="995"/>
      <c r="AZ87" s="996"/>
      <c r="BA87" s="996"/>
      <c r="BB87" s="996"/>
      <c r="BC87" s="996"/>
      <c r="BD87" s="997"/>
      <c r="BE87" s="121"/>
      <c r="BF87" s="121"/>
      <c r="BG87" s="121"/>
      <c r="BH87" s="121"/>
      <c r="BI87" s="121"/>
      <c r="BJ87" s="121"/>
      <c r="BK87" s="121"/>
      <c r="BL87" s="121"/>
      <c r="BM87" s="121"/>
      <c r="BN87" s="121"/>
      <c r="BO87" s="121"/>
      <c r="BP87" s="121"/>
      <c r="BQ87" s="118">
        <v>81</v>
      </c>
      <c r="BR87" s="123"/>
      <c r="BS87" s="980"/>
      <c r="BT87" s="981"/>
      <c r="BU87" s="981"/>
      <c r="BV87" s="981"/>
      <c r="BW87" s="981"/>
      <c r="BX87" s="981"/>
      <c r="BY87" s="981"/>
      <c r="BZ87" s="981"/>
      <c r="CA87" s="981"/>
      <c r="CB87" s="981"/>
      <c r="CC87" s="981"/>
      <c r="CD87" s="981"/>
      <c r="CE87" s="981"/>
      <c r="CF87" s="981"/>
      <c r="CG87" s="982"/>
      <c r="CH87" s="983"/>
      <c r="CI87" s="984"/>
      <c r="CJ87" s="984"/>
      <c r="CK87" s="984"/>
      <c r="CL87" s="985"/>
      <c r="CM87" s="983"/>
      <c r="CN87" s="984"/>
      <c r="CO87" s="984"/>
      <c r="CP87" s="984"/>
      <c r="CQ87" s="985"/>
      <c r="CR87" s="983"/>
      <c r="CS87" s="984"/>
      <c r="CT87" s="984"/>
      <c r="CU87" s="984"/>
      <c r="CV87" s="985"/>
      <c r="CW87" s="983"/>
      <c r="CX87" s="984"/>
      <c r="CY87" s="984"/>
      <c r="CZ87" s="984"/>
      <c r="DA87" s="985"/>
      <c r="DB87" s="983"/>
      <c r="DC87" s="984"/>
      <c r="DD87" s="984"/>
      <c r="DE87" s="984"/>
      <c r="DF87" s="985"/>
      <c r="DG87" s="983"/>
      <c r="DH87" s="984"/>
      <c r="DI87" s="984"/>
      <c r="DJ87" s="984"/>
      <c r="DK87" s="985"/>
      <c r="DL87" s="983"/>
      <c r="DM87" s="984"/>
      <c r="DN87" s="984"/>
      <c r="DO87" s="984"/>
      <c r="DP87" s="985"/>
      <c r="DQ87" s="983"/>
      <c r="DR87" s="984"/>
      <c r="DS87" s="984"/>
      <c r="DT87" s="984"/>
      <c r="DU87" s="985"/>
      <c r="DV87" s="968"/>
      <c r="DW87" s="969"/>
      <c r="DX87" s="969"/>
      <c r="DY87" s="969"/>
      <c r="DZ87" s="970"/>
      <c r="EA87" s="102"/>
    </row>
    <row r="88" spans="1:131" s="103" customFormat="1" ht="26.25" customHeight="1" thickBot="1" x14ac:dyDescent="0.2">
      <c r="A88" s="120" t="s">
        <v>322</v>
      </c>
      <c r="B88" s="971" t="s">
        <v>353</v>
      </c>
      <c r="C88" s="972"/>
      <c r="D88" s="972"/>
      <c r="E88" s="972"/>
      <c r="F88" s="972"/>
      <c r="G88" s="972"/>
      <c r="H88" s="972"/>
      <c r="I88" s="972"/>
      <c r="J88" s="972"/>
      <c r="K88" s="972"/>
      <c r="L88" s="972"/>
      <c r="M88" s="972"/>
      <c r="N88" s="972"/>
      <c r="O88" s="972"/>
      <c r="P88" s="973"/>
      <c r="Q88" s="989"/>
      <c r="R88" s="990"/>
      <c r="S88" s="990"/>
      <c r="T88" s="990"/>
      <c r="U88" s="990"/>
      <c r="V88" s="990"/>
      <c r="W88" s="990"/>
      <c r="X88" s="990"/>
      <c r="Y88" s="990"/>
      <c r="Z88" s="990"/>
      <c r="AA88" s="990"/>
      <c r="AB88" s="990"/>
      <c r="AC88" s="990"/>
      <c r="AD88" s="990"/>
      <c r="AE88" s="990"/>
      <c r="AF88" s="986">
        <v>13460</v>
      </c>
      <c r="AG88" s="986"/>
      <c r="AH88" s="986"/>
      <c r="AI88" s="986"/>
      <c r="AJ88" s="986"/>
      <c r="AK88" s="990"/>
      <c r="AL88" s="990"/>
      <c r="AM88" s="990"/>
      <c r="AN88" s="990"/>
      <c r="AO88" s="990"/>
      <c r="AP88" s="986">
        <v>16740</v>
      </c>
      <c r="AQ88" s="986"/>
      <c r="AR88" s="986"/>
      <c r="AS88" s="986"/>
      <c r="AT88" s="986"/>
      <c r="AU88" s="986">
        <v>238</v>
      </c>
      <c r="AV88" s="986"/>
      <c r="AW88" s="986"/>
      <c r="AX88" s="986"/>
      <c r="AY88" s="986"/>
      <c r="AZ88" s="987"/>
      <c r="BA88" s="987"/>
      <c r="BB88" s="987"/>
      <c r="BC88" s="987"/>
      <c r="BD88" s="988"/>
      <c r="BE88" s="121"/>
      <c r="BF88" s="121"/>
      <c r="BG88" s="121"/>
      <c r="BH88" s="121"/>
      <c r="BI88" s="121"/>
      <c r="BJ88" s="121"/>
      <c r="BK88" s="121"/>
      <c r="BL88" s="121"/>
      <c r="BM88" s="121"/>
      <c r="BN88" s="121"/>
      <c r="BO88" s="121"/>
      <c r="BP88" s="121"/>
      <c r="BQ88" s="118">
        <v>82</v>
      </c>
      <c r="BR88" s="123"/>
      <c r="BS88" s="980"/>
      <c r="BT88" s="981"/>
      <c r="BU88" s="981"/>
      <c r="BV88" s="981"/>
      <c r="BW88" s="981"/>
      <c r="BX88" s="981"/>
      <c r="BY88" s="981"/>
      <c r="BZ88" s="981"/>
      <c r="CA88" s="981"/>
      <c r="CB88" s="981"/>
      <c r="CC88" s="981"/>
      <c r="CD88" s="981"/>
      <c r="CE88" s="981"/>
      <c r="CF88" s="981"/>
      <c r="CG88" s="982"/>
      <c r="CH88" s="983"/>
      <c r="CI88" s="984"/>
      <c r="CJ88" s="984"/>
      <c r="CK88" s="984"/>
      <c r="CL88" s="985"/>
      <c r="CM88" s="983"/>
      <c r="CN88" s="984"/>
      <c r="CO88" s="984"/>
      <c r="CP88" s="984"/>
      <c r="CQ88" s="985"/>
      <c r="CR88" s="983"/>
      <c r="CS88" s="984"/>
      <c r="CT88" s="984"/>
      <c r="CU88" s="984"/>
      <c r="CV88" s="985"/>
      <c r="CW88" s="983"/>
      <c r="CX88" s="984"/>
      <c r="CY88" s="984"/>
      <c r="CZ88" s="984"/>
      <c r="DA88" s="985"/>
      <c r="DB88" s="983"/>
      <c r="DC88" s="984"/>
      <c r="DD88" s="984"/>
      <c r="DE88" s="984"/>
      <c r="DF88" s="985"/>
      <c r="DG88" s="983"/>
      <c r="DH88" s="984"/>
      <c r="DI88" s="984"/>
      <c r="DJ88" s="984"/>
      <c r="DK88" s="985"/>
      <c r="DL88" s="983"/>
      <c r="DM88" s="984"/>
      <c r="DN88" s="984"/>
      <c r="DO88" s="984"/>
      <c r="DP88" s="985"/>
      <c r="DQ88" s="983"/>
      <c r="DR88" s="984"/>
      <c r="DS88" s="984"/>
      <c r="DT88" s="984"/>
      <c r="DU88" s="985"/>
      <c r="DV88" s="968"/>
      <c r="DW88" s="969"/>
      <c r="DX88" s="969"/>
      <c r="DY88" s="969"/>
      <c r="DZ88" s="970"/>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80"/>
      <c r="BT89" s="981"/>
      <c r="BU89" s="981"/>
      <c r="BV89" s="981"/>
      <c r="BW89" s="981"/>
      <c r="BX89" s="981"/>
      <c r="BY89" s="981"/>
      <c r="BZ89" s="981"/>
      <c r="CA89" s="981"/>
      <c r="CB89" s="981"/>
      <c r="CC89" s="981"/>
      <c r="CD89" s="981"/>
      <c r="CE89" s="981"/>
      <c r="CF89" s="981"/>
      <c r="CG89" s="982"/>
      <c r="CH89" s="983"/>
      <c r="CI89" s="984"/>
      <c r="CJ89" s="984"/>
      <c r="CK89" s="984"/>
      <c r="CL89" s="985"/>
      <c r="CM89" s="983"/>
      <c r="CN89" s="984"/>
      <c r="CO89" s="984"/>
      <c r="CP89" s="984"/>
      <c r="CQ89" s="985"/>
      <c r="CR89" s="983"/>
      <c r="CS89" s="984"/>
      <c r="CT89" s="984"/>
      <c r="CU89" s="984"/>
      <c r="CV89" s="985"/>
      <c r="CW89" s="983"/>
      <c r="CX89" s="984"/>
      <c r="CY89" s="984"/>
      <c r="CZ89" s="984"/>
      <c r="DA89" s="985"/>
      <c r="DB89" s="983"/>
      <c r="DC89" s="984"/>
      <c r="DD89" s="984"/>
      <c r="DE89" s="984"/>
      <c r="DF89" s="985"/>
      <c r="DG89" s="983"/>
      <c r="DH89" s="984"/>
      <c r="DI89" s="984"/>
      <c r="DJ89" s="984"/>
      <c r="DK89" s="985"/>
      <c r="DL89" s="983"/>
      <c r="DM89" s="984"/>
      <c r="DN89" s="984"/>
      <c r="DO89" s="984"/>
      <c r="DP89" s="985"/>
      <c r="DQ89" s="983"/>
      <c r="DR89" s="984"/>
      <c r="DS89" s="984"/>
      <c r="DT89" s="984"/>
      <c r="DU89" s="985"/>
      <c r="DV89" s="968"/>
      <c r="DW89" s="969"/>
      <c r="DX89" s="969"/>
      <c r="DY89" s="969"/>
      <c r="DZ89" s="970"/>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80"/>
      <c r="BT90" s="981"/>
      <c r="BU90" s="981"/>
      <c r="BV90" s="981"/>
      <c r="BW90" s="981"/>
      <c r="BX90" s="981"/>
      <c r="BY90" s="981"/>
      <c r="BZ90" s="981"/>
      <c r="CA90" s="981"/>
      <c r="CB90" s="981"/>
      <c r="CC90" s="981"/>
      <c r="CD90" s="981"/>
      <c r="CE90" s="981"/>
      <c r="CF90" s="981"/>
      <c r="CG90" s="982"/>
      <c r="CH90" s="983"/>
      <c r="CI90" s="984"/>
      <c r="CJ90" s="984"/>
      <c r="CK90" s="984"/>
      <c r="CL90" s="985"/>
      <c r="CM90" s="983"/>
      <c r="CN90" s="984"/>
      <c r="CO90" s="984"/>
      <c r="CP90" s="984"/>
      <c r="CQ90" s="985"/>
      <c r="CR90" s="983"/>
      <c r="CS90" s="984"/>
      <c r="CT90" s="984"/>
      <c r="CU90" s="984"/>
      <c r="CV90" s="985"/>
      <c r="CW90" s="983"/>
      <c r="CX90" s="984"/>
      <c r="CY90" s="984"/>
      <c r="CZ90" s="984"/>
      <c r="DA90" s="985"/>
      <c r="DB90" s="983"/>
      <c r="DC90" s="984"/>
      <c r="DD90" s="984"/>
      <c r="DE90" s="984"/>
      <c r="DF90" s="985"/>
      <c r="DG90" s="983"/>
      <c r="DH90" s="984"/>
      <c r="DI90" s="984"/>
      <c r="DJ90" s="984"/>
      <c r="DK90" s="985"/>
      <c r="DL90" s="983"/>
      <c r="DM90" s="984"/>
      <c r="DN90" s="984"/>
      <c r="DO90" s="984"/>
      <c r="DP90" s="985"/>
      <c r="DQ90" s="983"/>
      <c r="DR90" s="984"/>
      <c r="DS90" s="984"/>
      <c r="DT90" s="984"/>
      <c r="DU90" s="985"/>
      <c r="DV90" s="968"/>
      <c r="DW90" s="969"/>
      <c r="DX90" s="969"/>
      <c r="DY90" s="969"/>
      <c r="DZ90" s="970"/>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80"/>
      <c r="BT91" s="981"/>
      <c r="BU91" s="981"/>
      <c r="BV91" s="981"/>
      <c r="BW91" s="981"/>
      <c r="BX91" s="981"/>
      <c r="BY91" s="981"/>
      <c r="BZ91" s="981"/>
      <c r="CA91" s="981"/>
      <c r="CB91" s="981"/>
      <c r="CC91" s="981"/>
      <c r="CD91" s="981"/>
      <c r="CE91" s="981"/>
      <c r="CF91" s="981"/>
      <c r="CG91" s="982"/>
      <c r="CH91" s="983"/>
      <c r="CI91" s="984"/>
      <c r="CJ91" s="984"/>
      <c r="CK91" s="984"/>
      <c r="CL91" s="985"/>
      <c r="CM91" s="983"/>
      <c r="CN91" s="984"/>
      <c r="CO91" s="984"/>
      <c r="CP91" s="984"/>
      <c r="CQ91" s="985"/>
      <c r="CR91" s="983"/>
      <c r="CS91" s="984"/>
      <c r="CT91" s="984"/>
      <c r="CU91" s="984"/>
      <c r="CV91" s="985"/>
      <c r="CW91" s="983"/>
      <c r="CX91" s="984"/>
      <c r="CY91" s="984"/>
      <c r="CZ91" s="984"/>
      <c r="DA91" s="985"/>
      <c r="DB91" s="983"/>
      <c r="DC91" s="984"/>
      <c r="DD91" s="984"/>
      <c r="DE91" s="984"/>
      <c r="DF91" s="985"/>
      <c r="DG91" s="983"/>
      <c r="DH91" s="984"/>
      <c r="DI91" s="984"/>
      <c r="DJ91" s="984"/>
      <c r="DK91" s="985"/>
      <c r="DL91" s="983"/>
      <c r="DM91" s="984"/>
      <c r="DN91" s="984"/>
      <c r="DO91" s="984"/>
      <c r="DP91" s="985"/>
      <c r="DQ91" s="983"/>
      <c r="DR91" s="984"/>
      <c r="DS91" s="984"/>
      <c r="DT91" s="984"/>
      <c r="DU91" s="985"/>
      <c r="DV91" s="968"/>
      <c r="DW91" s="969"/>
      <c r="DX91" s="969"/>
      <c r="DY91" s="969"/>
      <c r="DZ91" s="970"/>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80"/>
      <c r="BT92" s="981"/>
      <c r="BU92" s="981"/>
      <c r="BV92" s="981"/>
      <c r="BW92" s="981"/>
      <c r="BX92" s="981"/>
      <c r="BY92" s="981"/>
      <c r="BZ92" s="981"/>
      <c r="CA92" s="981"/>
      <c r="CB92" s="981"/>
      <c r="CC92" s="981"/>
      <c r="CD92" s="981"/>
      <c r="CE92" s="981"/>
      <c r="CF92" s="981"/>
      <c r="CG92" s="982"/>
      <c r="CH92" s="983"/>
      <c r="CI92" s="984"/>
      <c r="CJ92" s="984"/>
      <c r="CK92" s="984"/>
      <c r="CL92" s="985"/>
      <c r="CM92" s="983"/>
      <c r="CN92" s="984"/>
      <c r="CO92" s="984"/>
      <c r="CP92" s="984"/>
      <c r="CQ92" s="985"/>
      <c r="CR92" s="983"/>
      <c r="CS92" s="984"/>
      <c r="CT92" s="984"/>
      <c r="CU92" s="984"/>
      <c r="CV92" s="985"/>
      <c r="CW92" s="983"/>
      <c r="CX92" s="984"/>
      <c r="CY92" s="984"/>
      <c r="CZ92" s="984"/>
      <c r="DA92" s="985"/>
      <c r="DB92" s="983"/>
      <c r="DC92" s="984"/>
      <c r="DD92" s="984"/>
      <c r="DE92" s="984"/>
      <c r="DF92" s="985"/>
      <c r="DG92" s="983"/>
      <c r="DH92" s="984"/>
      <c r="DI92" s="984"/>
      <c r="DJ92" s="984"/>
      <c r="DK92" s="985"/>
      <c r="DL92" s="983"/>
      <c r="DM92" s="984"/>
      <c r="DN92" s="984"/>
      <c r="DO92" s="984"/>
      <c r="DP92" s="985"/>
      <c r="DQ92" s="983"/>
      <c r="DR92" s="984"/>
      <c r="DS92" s="984"/>
      <c r="DT92" s="984"/>
      <c r="DU92" s="985"/>
      <c r="DV92" s="968"/>
      <c r="DW92" s="969"/>
      <c r="DX92" s="969"/>
      <c r="DY92" s="969"/>
      <c r="DZ92" s="970"/>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80"/>
      <c r="BT93" s="981"/>
      <c r="BU93" s="981"/>
      <c r="BV93" s="981"/>
      <c r="BW93" s="981"/>
      <c r="BX93" s="981"/>
      <c r="BY93" s="981"/>
      <c r="BZ93" s="981"/>
      <c r="CA93" s="981"/>
      <c r="CB93" s="981"/>
      <c r="CC93" s="981"/>
      <c r="CD93" s="981"/>
      <c r="CE93" s="981"/>
      <c r="CF93" s="981"/>
      <c r="CG93" s="982"/>
      <c r="CH93" s="983"/>
      <c r="CI93" s="984"/>
      <c r="CJ93" s="984"/>
      <c r="CK93" s="984"/>
      <c r="CL93" s="985"/>
      <c r="CM93" s="983"/>
      <c r="CN93" s="984"/>
      <c r="CO93" s="984"/>
      <c r="CP93" s="984"/>
      <c r="CQ93" s="985"/>
      <c r="CR93" s="983"/>
      <c r="CS93" s="984"/>
      <c r="CT93" s="984"/>
      <c r="CU93" s="984"/>
      <c r="CV93" s="985"/>
      <c r="CW93" s="983"/>
      <c r="CX93" s="984"/>
      <c r="CY93" s="984"/>
      <c r="CZ93" s="984"/>
      <c r="DA93" s="985"/>
      <c r="DB93" s="983"/>
      <c r="DC93" s="984"/>
      <c r="DD93" s="984"/>
      <c r="DE93" s="984"/>
      <c r="DF93" s="985"/>
      <c r="DG93" s="983"/>
      <c r="DH93" s="984"/>
      <c r="DI93" s="984"/>
      <c r="DJ93" s="984"/>
      <c r="DK93" s="985"/>
      <c r="DL93" s="983"/>
      <c r="DM93" s="984"/>
      <c r="DN93" s="984"/>
      <c r="DO93" s="984"/>
      <c r="DP93" s="985"/>
      <c r="DQ93" s="983"/>
      <c r="DR93" s="984"/>
      <c r="DS93" s="984"/>
      <c r="DT93" s="984"/>
      <c r="DU93" s="985"/>
      <c r="DV93" s="968"/>
      <c r="DW93" s="969"/>
      <c r="DX93" s="969"/>
      <c r="DY93" s="969"/>
      <c r="DZ93" s="970"/>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80"/>
      <c r="BT94" s="981"/>
      <c r="BU94" s="981"/>
      <c r="BV94" s="981"/>
      <c r="BW94" s="981"/>
      <c r="BX94" s="981"/>
      <c r="BY94" s="981"/>
      <c r="BZ94" s="981"/>
      <c r="CA94" s="981"/>
      <c r="CB94" s="981"/>
      <c r="CC94" s="981"/>
      <c r="CD94" s="981"/>
      <c r="CE94" s="981"/>
      <c r="CF94" s="981"/>
      <c r="CG94" s="982"/>
      <c r="CH94" s="983"/>
      <c r="CI94" s="984"/>
      <c r="CJ94" s="984"/>
      <c r="CK94" s="984"/>
      <c r="CL94" s="985"/>
      <c r="CM94" s="983"/>
      <c r="CN94" s="984"/>
      <c r="CO94" s="984"/>
      <c r="CP94" s="984"/>
      <c r="CQ94" s="985"/>
      <c r="CR94" s="983"/>
      <c r="CS94" s="984"/>
      <c r="CT94" s="984"/>
      <c r="CU94" s="984"/>
      <c r="CV94" s="985"/>
      <c r="CW94" s="983"/>
      <c r="CX94" s="984"/>
      <c r="CY94" s="984"/>
      <c r="CZ94" s="984"/>
      <c r="DA94" s="985"/>
      <c r="DB94" s="983"/>
      <c r="DC94" s="984"/>
      <c r="DD94" s="984"/>
      <c r="DE94" s="984"/>
      <c r="DF94" s="985"/>
      <c r="DG94" s="983"/>
      <c r="DH94" s="984"/>
      <c r="DI94" s="984"/>
      <c r="DJ94" s="984"/>
      <c r="DK94" s="985"/>
      <c r="DL94" s="983"/>
      <c r="DM94" s="984"/>
      <c r="DN94" s="984"/>
      <c r="DO94" s="984"/>
      <c r="DP94" s="985"/>
      <c r="DQ94" s="983"/>
      <c r="DR94" s="984"/>
      <c r="DS94" s="984"/>
      <c r="DT94" s="984"/>
      <c r="DU94" s="985"/>
      <c r="DV94" s="968"/>
      <c r="DW94" s="969"/>
      <c r="DX94" s="969"/>
      <c r="DY94" s="969"/>
      <c r="DZ94" s="970"/>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80"/>
      <c r="BT95" s="981"/>
      <c r="BU95" s="981"/>
      <c r="BV95" s="981"/>
      <c r="BW95" s="981"/>
      <c r="BX95" s="981"/>
      <c r="BY95" s="981"/>
      <c r="BZ95" s="981"/>
      <c r="CA95" s="981"/>
      <c r="CB95" s="981"/>
      <c r="CC95" s="981"/>
      <c r="CD95" s="981"/>
      <c r="CE95" s="981"/>
      <c r="CF95" s="981"/>
      <c r="CG95" s="982"/>
      <c r="CH95" s="983"/>
      <c r="CI95" s="984"/>
      <c r="CJ95" s="984"/>
      <c r="CK95" s="984"/>
      <c r="CL95" s="985"/>
      <c r="CM95" s="983"/>
      <c r="CN95" s="984"/>
      <c r="CO95" s="984"/>
      <c r="CP95" s="984"/>
      <c r="CQ95" s="985"/>
      <c r="CR95" s="983"/>
      <c r="CS95" s="984"/>
      <c r="CT95" s="984"/>
      <c r="CU95" s="984"/>
      <c r="CV95" s="985"/>
      <c r="CW95" s="983"/>
      <c r="CX95" s="984"/>
      <c r="CY95" s="984"/>
      <c r="CZ95" s="984"/>
      <c r="DA95" s="985"/>
      <c r="DB95" s="983"/>
      <c r="DC95" s="984"/>
      <c r="DD95" s="984"/>
      <c r="DE95" s="984"/>
      <c r="DF95" s="985"/>
      <c r="DG95" s="983"/>
      <c r="DH95" s="984"/>
      <c r="DI95" s="984"/>
      <c r="DJ95" s="984"/>
      <c r="DK95" s="985"/>
      <c r="DL95" s="983"/>
      <c r="DM95" s="984"/>
      <c r="DN95" s="984"/>
      <c r="DO95" s="984"/>
      <c r="DP95" s="985"/>
      <c r="DQ95" s="983"/>
      <c r="DR95" s="984"/>
      <c r="DS95" s="984"/>
      <c r="DT95" s="984"/>
      <c r="DU95" s="985"/>
      <c r="DV95" s="968"/>
      <c r="DW95" s="969"/>
      <c r="DX95" s="969"/>
      <c r="DY95" s="969"/>
      <c r="DZ95" s="970"/>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80"/>
      <c r="BT96" s="981"/>
      <c r="BU96" s="981"/>
      <c r="BV96" s="981"/>
      <c r="BW96" s="981"/>
      <c r="BX96" s="981"/>
      <c r="BY96" s="981"/>
      <c r="BZ96" s="981"/>
      <c r="CA96" s="981"/>
      <c r="CB96" s="981"/>
      <c r="CC96" s="981"/>
      <c r="CD96" s="981"/>
      <c r="CE96" s="981"/>
      <c r="CF96" s="981"/>
      <c r="CG96" s="982"/>
      <c r="CH96" s="983"/>
      <c r="CI96" s="984"/>
      <c r="CJ96" s="984"/>
      <c r="CK96" s="984"/>
      <c r="CL96" s="985"/>
      <c r="CM96" s="983"/>
      <c r="CN96" s="984"/>
      <c r="CO96" s="984"/>
      <c r="CP96" s="984"/>
      <c r="CQ96" s="985"/>
      <c r="CR96" s="983"/>
      <c r="CS96" s="984"/>
      <c r="CT96" s="984"/>
      <c r="CU96" s="984"/>
      <c r="CV96" s="985"/>
      <c r="CW96" s="983"/>
      <c r="CX96" s="984"/>
      <c r="CY96" s="984"/>
      <c r="CZ96" s="984"/>
      <c r="DA96" s="985"/>
      <c r="DB96" s="983"/>
      <c r="DC96" s="984"/>
      <c r="DD96" s="984"/>
      <c r="DE96" s="984"/>
      <c r="DF96" s="985"/>
      <c r="DG96" s="983"/>
      <c r="DH96" s="984"/>
      <c r="DI96" s="984"/>
      <c r="DJ96" s="984"/>
      <c r="DK96" s="985"/>
      <c r="DL96" s="983"/>
      <c r="DM96" s="984"/>
      <c r="DN96" s="984"/>
      <c r="DO96" s="984"/>
      <c r="DP96" s="985"/>
      <c r="DQ96" s="983"/>
      <c r="DR96" s="984"/>
      <c r="DS96" s="984"/>
      <c r="DT96" s="984"/>
      <c r="DU96" s="985"/>
      <c r="DV96" s="968"/>
      <c r="DW96" s="969"/>
      <c r="DX96" s="969"/>
      <c r="DY96" s="969"/>
      <c r="DZ96" s="970"/>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80"/>
      <c r="BT97" s="981"/>
      <c r="BU97" s="981"/>
      <c r="BV97" s="981"/>
      <c r="BW97" s="981"/>
      <c r="BX97" s="981"/>
      <c r="BY97" s="981"/>
      <c r="BZ97" s="981"/>
      <c r="CA97" s="981"/>
      <c r="CB97" s="981"/>
      <c r="CC97" s="981"/>
      <c r="CD97" s="981"/>
      <c r="CE97" s="981"/>
      <c r="CF97" s="981"/>
      <c r="CG97" s="982"/>
      <c r="CH97" s="983"/>
      <c r="CI97" s="984"/>
      <c r="CJ97" s="984"/>
      <c r="CK97" s="984"/>
      <c r="CL97" s="985"/>
      <c r="CM97" s="983"/>
      <c r="CN97" s="984"/>
      <c r="CO97" s="984"/>
      <c r="CP97" s="984"/>
      <c r="CQ97" s="985"/>
      <c r="CR97" s="983"/>
      <c r="CS97" s="984"/>
      <c r="CT97" s="984"/>
      <c r="CU97" s="984"/>
      <c r="CV97" s="985"/>
      <c r="CW97" s="983"/>
      <c r="CX97" s="984"/>
      <c r="CY97" s="984"/>
      <c r="CZ97" s="984"/>
      <c r="DA97" s="985"/>
      <c r="DB97" s="983"/>
      <c r="DC97" s="984"/>
      <c r="DD97" s="984"/>
      <c r="DE97" s="984"/>
      <c r="DF97" s="985"/>
      <c r="DG97" s="983"/>
      <c r="DH97" s="984"/>
      <c r="DI97" s="984"/>
      <c r="DJ97" s="984"/>
      <c r="DK97" s="985"/>
      <c r="DL97" s="983"/>
      <c r="DM97" s="984"/>
      <c r="DN97" s="984"/>
      <c r="DO97" s="984"/>
      <c r="DP97" s="985"/>
      <c r="DQ97" s="983"/>
      <c r="DR97" s="984"/>
      <c r="DS97" s="984"/>
      <c r="DT97" s="984"/>
      <c r="DU97" s="985"/>
      <c r="DV97" s="968"/>
      <c r="DW97" s="969"/>
      <c r="DX97" s="969"/>
      <c r="DY97" s="969"/>
      <c r="DZ97" s="970"/>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80"/>
      <c r="BT98" s="981"/>
      <c r="BU98" s="981"/>
      <c r="BV98" s="981"/>
      <c r="BW98" s="981"/>
      <c r="BX98" s="981"/>
      <c r="BY98" s="981"/>
      <c r="BZ98" s="981"/>
      <c r="CA98" s="981"/>
      <c r="CB98" s="981"/>
      <c r="CC98" s="981"/>
      <c r="CD98" s="981"/>
      <c r="CE98" s="981"/>
      <c r="CF98" s="981"/>
      <c r="CG98" s="982"/>
      <c r="CH98" s="983"/>
      <c r="CI98" s="984"/>
      <c r="CJ98" s="984"/>
      <c r="CK98" s="984"/>
      <c r="CL98" s="985"/>
      <c r="CM98" s="983"/>
      <c r="CN98" s="984"/>
      <c r="CO98" s="984"/>
      <c r="CP98" s="984"/>
      <c r="CQ98" s="985"/>
      <c r="CR98" s="983"/>
      <c r="CS98" s="984"/>
      <c r="CT98" s="984"/>
      <c r="CU98" s="984"/>
      <c r="CV98" s="985"/>
      <c r="CW98" s="983"/>
      <c r="CX98" s="984"/>
      <c r="CY98" s="984"/>
      <c r="CZ98" s="984"/>
      <c r="DA98" s="985"/>
      <c r="DB98" s="983"/>
      <c r="DC98" s="984"/>
      <c r="DD98" s="984"/>
      <c r="DE98" s="984"/>
      <c r="DF98" s="985"/>
      <c r="DG98" s="983"/>
      <c r="DH98" s="984"/>
      <c r="DI98" s="984"/>
      <c r="DJ98" s="984"/>
      <c r="DK98" s="985"/>
      <c r="DL98" s="983"/>
      <c r="DM98" s="984"/>
      <c r="DN98" s="984"/>
      <c r="DO98" s="984"/>
      <c r="DP98" s="985"/>
      <c r="DQ98" s="983"/>
      <c r="DR98" s="984"/>
      <c r="DS98" s="984"/>
      <c r="DT98" s="984"/>
      <c r="DU98" s="985"/>
      <c r="DV98" s="968"/>
      <c r="DW98" s="969"/>
      <c r="DX98" s="969"/>
      <c r="DY98" s="969"/>
      <c r="DZ98" s="970"/>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80"/>
      <c r="BT99" s="981"/>
      <c r="BU99" s="981"/>
      <c r="BV99" s="981"/>
      <c r="BW99" s="981"/>
      <c r="BX99" s="981"/>
      <c r="BY99" s="981"/>
      <c r="BZ99" s="981"/>
      <c r="CA99" s="981"/>
      <c r="CB99" s="981"/>
      <c r="CC99" s="981"/>
      <c r="CD99" s="981"/>
      <c r="CE99" s="981"/>
      <c r="CF99" s="981"/>
      <c r="CG99" s="982"/>
      <c r="CH99" s="983"/>
      <c r="CI99" s="984"/>
      <c r="CJ99" s="984"/>
      <c r="CK99" s="984"/>
      <c r="CL99" s="985"/>
      <c r="CM99" s="983"/>
      <c r="CN99" s="984"/>
      <c r="CO99" s="984"/>
      <c r="CP99" s="984"/>
      <c r="CQ99" s="985"/>
      <c r="CR99" s="983"/>
      <c r="CS99" s="984"/>
      <c r="CT99" s="984"/>
      <c r="CU99" s="984"/>
      <c r="CV99" s="985"/>
      <c r="CW99" s="983"/>
      <c r="CX99" s="984"/>
      <c r="CY99" s="984"/>
      <c r="CZ99" s="984"/>
      <c r="DA99" s="985"/>
      <c r="DB99" s="983"/>
      <c r="DC99" s="984"/>
      <c r="DD99" s="984"/>
      <c r="DE99" s="984"/>
      <c r="DF99" s="985"/>
      <c r="DG99" s="983"/>
      <c r="DH99" s="984"/>
      <c r="DI99" s="984"/>
      <c r="DJ99" s="984"/>
      <c r="DK99" s="985"/>
      <c r="DL99" s="983"/>
      <c r="DM99" s="984"/>
      <c r="DN99" s="984"/>
      <c r="DO99" s="984"/>
      <c r="DP99" s="985"/>
      <c r="DQ99" s="983"/>
      <c r="DR99" s="984"/>
      <c r="DS99" s="984"/>
      <c r="DT99" s="984"/>
      <c r="DU99" s="985"/>
      <c r="DV99" s="968"/>
      <c r="DW99" s="969"/>
      <c r="DX99" s="969"/>
      <c r="DY99" s="969"/>
      <c r="DZ99" s="970"/>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80"/>
      <c r="BT100" s="981"/>
      <c r="BU100" s="981"/>
      <c r="BV100" s="981"/>
      <c r="BW100" s="981"/>
      <c r="BX100" s="981"/>
      <c r="BY100" s="981"/>
      <c r="BZ100" s="981"/>
      <c r="CA100" s="981"/>
      <c r="CB100" s="981"/>
      <c r="CC100" s="981"/>
      <c r="CD100" s="981"/>
      <c r="CE100" s="981"/>
      <c r="CF100" s="981"/>
      <c r="CG100" s="982"/>
      <c r="CH100" s="983"/>
      <c r="CI100" s="984"/>
      <c r="CJ100" s="984"/>
      <c r="CK100" s="984"/>
      <c r="CL100" s="985"/>
      <c r="CM100" s="983"/>
      <c r="CN100" s="984"/>
      <c r="CO100" s="984"/>
      <c r="CP100" s="984"/>
      <c r="CQ100" s="985"/>
      <c r="CR100" s="983"/>
      <c r="CS100" s="984"/>
      <c r="CT100" s="984"/>
      <c r="CU100" s="984"/>
      <c r="CV100" s="985"/>
      <c r="CW100" s="983"/>
      <c r="CX100" s="984"/>
      <c r="CY100" s="984"/>
      <c r="CZ100" s="984"/>
      <c r="DA100" s="985"/>
      <c r="DB100" s="983"/>
      <c r="DC100" s="984"/>
      <c r="DD100" s="984"/>
      <c r="DE100" s="984"/>
      <c r="DF100" s="985"/>
      <c r="DG100" s="983"/>
      <c r="DH100" s="984"/>
      <c r="DI100" s="984"/>
      <c r="DJ100" s="984"/>
      <c r="DK100" s="985"/>
      <c r="DL100" s="983"/>
      <c r="DM100" s="984"/>
      <c r="DN100" s="984"/>
      <c r="DO100" s="984"/>
      <c r="DP100" s="985"/>
      <c r="DQ100" s="983"/>
      <c r="DR100" s="984"/>
      <c r="DS100" s="984"/>
      <c r="DT100" s="984"/>
      <c r="DU100" s="985"/>
      <c r="DV100" s="968"/>
      <c r="DW100" s="969"/>
      <c r="DX100" s="969"/>
      <c r="DY100" s="969"/>
      <c r="DZ100" s="970"/>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80"/>
      <c r="BT101" s="981"/>
      <c r="BU101" s="981"/>
      <c r="BV101" s="981"/>
      <c r="BW101" s="981"/>
      <c r="BX101" s="981"/>
      <c r="BY101" s="981"/>
      <c r="BZ101" s="981"/>
      <c r="CA101" s="981"/>
      <c r="CB101" s="981"/>
      <c r="CC101" s="981"/>
      <c r="CD101" s="981"/>
      <c r="CE101" s="981"/>
      <c r="CF101" s="981"/>
      <c r="CG101" s="982"/>
      <c r="CH101" s="983"/>
      <c r="CI101" s="984"/>
      <c r="CJ101" s="984"/>
      <c r="CK101" s="984"/>
      <c r="CL101" s="985"/>
      <c r="CM101" s="983"/>
      <c r="CN101" s="984"/>
      <c r="CO101" s="984"/>
      <c r="CP101" s="984"/>
      <c r="CQ101" s="985"/>
      <c r="CR101" s="983"/>
      <c r="CS101" s="984"/>
      <c r="CT101" s="984"/>
      <c r="CU101" s="984"/>
      <c r="CV101" s="985"/>
      <c r="CW101" s="983"/>
      <c r="CX101" s="984"/>
      <c r="CY101" s="984"/>
      <c r="CZ101" s="984"/>
      <c r="DA101" s="985"/>
      <c r="DB101" s="983"/>
      <c r="DC101" s="984"/>
      <c r="DD101" s="984"/>
      <c r="DE101" s="984"/>
      <c r="DF101" s="985"/>
      <c r="DG101" s="983"/>
      <c r="DH101" s="984"/>
      <c r="DI101" s="984"/>
      <c r="DJ101" s="984"/>
      <c r="DK101" s="985"/>
      <c r="DL101" s="983"/>
      <c r="DM101" s="984"/>
      <c r="DN101" s="984"/>
      <c r="DO101" s="984"/>
      <c r="DP101" s="985"/>
      <c r="DQ101" s="983"/>
      <c r="DR101" s="984"/>
      <c r="DS101" s="984"/>
      <c r="DT101" s="984"/>
      <c r="DU101" s="985"/>
      <c r="DV101" s="968"/>
      <c r="DW101" s="969"/>
      <c r="DX101" s="969"/>
      <c r="DY101" s="969"/>
      <c r="DZ101" s="970"/>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322</v>
      </c>
      <c r="BR102" s="971" t="s">
        <v>354</v>
      </c>
      <c r="BS102" s="972"/>
      <c r="BT102" s="972"/>
      <c r="BU102" s="972"/>
      <c r="BV102" s="972"/>
      <c r="BW102" s="972"/>
      <c r="BX102" s="972"/>
      <c r="BY102" s="972"/>
      <c r="BZ102" s="972"/>
      <c r="CA102" s="972"/>
      <c r="CB102" s="972"/>
      <c r="CC102" s="972"/>
      <c r="CD102" s="972"/>
      <c r="CE102" s="972"/>
      <c r="CF102" s="972"/>
      <c r="CG102" s="973"/>
      <c r="CH102" s="974"/>
      <c r="CI102" s="975"/>
      <c r="CJ102" s="975"/>
      <c r="CK102" s="975"/>
      <c r="CL102" s="976"/>
      <c r="CM102" s="974"/>
      <c r="CN102" s="975"/>
      <c r="CO102" s="975"/>
      <c r="CP102" s="975"/>
      <c r="CQ102" s="976"/>
      <c r="CR102" s="977">
        <v>3</v>
      </c>
      <c r="CS102" s="978"/>
      <c r="CT102" s="978"/>
      <c r="CU102" s="978"/>
      <c r="CV102" s="979"/>
      <c r="CW102" s="977"/>
      <c r="CX102" s="978"/>
      <c r="CY102" s="978"/>
      <c r="CZ102" s="978"/>
      <c r="DA102" s="979"/>
      <c r="DB102" s="977"/>
      <c r="DC102" s="978"/>
      <c r="DD102" s="978"/>
      <c r="DE102" s="978"/>
      <c r="DF102" s="979"/>
      <c r="DG102" s="977"/>
      <c r="DH102" s="978"/>
      <c r="DI102" s="978"/>
      <c r="DJ102" s="978"/>
      <c r="DK102" s="979"/>
      <c r="DL102" s="977"/>
      <c r="DM102" s="978"/>
      <c r="DN102" s="978"/>
      <c r="DO102" s="978"/>
      <c r="DP102" s="979"/>
      <c r="DQ102" s="977"/>
      <c r="DR102" s="978"/>
      <c r="DS102" s="978"/>
      <c r="DT102" s="978"/>
      <c r="DU102" s="979"/>
      <c r="DV102" s="960"/>
      <c r="DW102" s="961"/>
      <c r="DX102" s="961"/>
      <c r="DY102" s="961"/>
      <c r="DZ102" s="962"/>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63" t="s">
        <v>355</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64" t="s">
        <v>356</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357</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358</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65" t="s">
        <v>359</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360</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102" customFormat="1" ht="26.25" customHeight="1" x14ac:dyDescent="0.15">
      <c r="A109" s="920" t="s">
        <v>361</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3" t="s">
        <v>362</v>
      </c>
      <c r="AB109" s="921"/>
      <c r="AC109" s="921"/>
      <c r="AD109" s="921"/>
      <c r="AE109" s="922"/>
      <c r="AF109" s="923" t="s">
        <v>239</v>
      </c>
      <c r="AG109" s="921"/>
      <c r="AH109" s="921"/>
      <c r="AI109" s="921"/>
      <c r="AJ109" s="922"/>
      <c r="AK109" s="923" t="s">
        <v>238</v>
      </c>
      <c r="AL109" s="921"/>
      <c r="AM109" s="921"/>
      <c r="AN109" s="921"/>
      <c r="AO109" s="922"/>
      <c r="AP109" s="923" t="s">
        <v>363</v>
      </c>
      <c r="AQ109" s="921"/>
      <c r="AR109" s="921"/>
      <c r="AS109" s="921"/>
      <c r="AT109" s="952"/>
      <c r="AU109" s="920" t="s">
        <v>361</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3" t="s">
        <v>362</v>
      </c>
      <c r="BR109" s="921"/>
      <c r="BS109" s="921"/>
      <c r="BT109" s="921"/>
      <c r="BU109" s="922"/>
      <c r="BV109" s="923" t="s">
        <v>239</v>
      </c>
      <c r="BW109" s="921"/>
      <c r="BX109" s="921"/>
      <c r="BY109" s="921"/>
      <c r="BZ109" s="922"/>
      <c r="CA109" s="923" t="s">
        <v>238</v>
      </c>
      <c r="CB109" s="921"/>
      <c r="CC109" s="921"/>
      <c r="CD109" s="921"/>
      <c r="CE109" s="922"/>
      <c r="CF109" s="959" t="s">
        <v>363</v>
      </c>
      <c r="CG109" s="959"/>
      <c r="CH109" s="959"/>
      <c r="CI109" s="959"/>
      <c r="CJ109" s="959"/>
      <c r="CK109" s="923" t="s">
        <v>364</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3" t="s">
        <v>362</v>
      </c>
      <c r="DH109" s="921"/>
      <c r="DI109" s="921"/>
      <c r="DJ109" s="921"/>
      <c r="DK109" s="922"/>
      <c r="DL109" s="923" t="s">
        <v>239</v>
      </c>
      <c r="DM109" s="921"/>
      <c r="DN109" s="921"/>
      <c r="DO109" s="921"/>
      <c r="DP109" s="922"/>
      <c r="DQ109" s="923" t="s">
        <v>238</v>
      </c>
      <c r="DR109" s="921"/>
      <c r="DS109" s="921"/>
      <c r="DT109" s="921"/>
      <c r="DU109" s="922"/>
      <c r="DV109" s="923" t="s">
        <v>363</v>
      </c>
      <c r="DW109" s="921"/>
      <c r="DX109" s="921"/>
      <c r="DY109" s="921"/>
      <c r="DZ109" s="952"/>
    </row>
    <row r="110" spans="1:131" s="102" customFormat="1" ht="26.25" customHeight="1" x14ac:dyDescent="0.15">
      <c r="A110" s="825" t="s">
        <v>365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3">
        <v>804162</v>
      </c>
      <c r="AB110" s="914"/>
      <c r="AC110" s="914"/>
      <c r="AD110" s="914"/>
      <c r="AE110" s="915"/>
      <c r="AF110" s="916">
        <v>831684</v>
      </c>
      <c r="AG110" s="914"/>
      <c r="AH110" s="914"/>
      <c r="AI110" s="914"/>
      <c r="AJ110" s="915"/>
      <c r="AK110" s="916">
        <v>792628</v>
      </c>
      <c r="AL110" s="914"/>
      <c r="AM110" s="914"/>
      <c r="AN110" s="914"/>
      <c r="AO110" s="915"/>
      <c r="AP110" s="917">
        <v>25.3</v>
      </c>
      <c r="AQ110" s="918"/>
      <c r="AR110" s="918"/>
      <c r="AS110" s="918"/>
      <c r="AT110" s="919"/>
      <c r="AU110" s="953" t="s">
        <v>366</v>
      </c>
      <c r="AV110" s="954"/>
      <c r="AW110" s="954"/>
      <c r="AX110" s="954"/>
      <c r="AY110" s="954"/>
      <c r="AZ110" s="879" t="s">
        <v>367</v>
      </c>
      <c r="BA110" s="826"/>
      <c r="BB110" s="826"/>
      <c r="BC110" s="826"/>
      <c r="BD110" s="826"/>
      <c r="BE110" s="826"/>
      <c r="BF110" s="826"/>
      <c r="BG110" s="826"/>
      <c r="BH110" s="826"/>
      <c r="BI110" s="826"/>
      <c r="BJ110" s="826"/>
      <c r="BK110" s="826"/>
      <c r="BL110" s="826"/>
      <c r="BM110" s="826"/>
      <c r="BN110" s="826"/>
      <c r="BO110" s="826"/>
      <c r="BP110" s="827"/>
      <c r="BQ110" s="880">
        <v>7493641</v>
      </c>
      <c r="BR110" s="861"/>
      <c r="BS110" s="861"/>
      <c r="BT110" s="861"/>
      <c r="BU110" s="861"/>
      <c r="BV110" s="861">
        <v>7140639</v>
      </c>
      <c r="BW110" s="861"/>
      <c r="BX110" s="861"/>
      <c r="BY110" s="861"/>
      <c r="BZ110" s="861"/>
      <c r="CA110" s="861">
        <v>6865842</v>
      </c>
      <c r="CB110" s="861"/>
      <c r="CC110" s="861"/>
      <c r="CD110" s="861"/>
      <c r="CE110" s="861"/>
      <c r="CF110" s="885">
        <v>219.4</v>
      </c>
      <c r="CG110" s="886"/>
      <c r="CH110" s="886"/>
      <c r="CI110" s="886"/>
      <c r="CJ110" s="886"/>
      <c r="CK110" s="949" t="s">
        <v>368</v>
      </c>
      <c r="CL110" s="835"/>
      <c r="CM110" s="910" t="s">
        <v>369</v>
      </c>
      <c r="CN110" s="911"/>
      <c r="CO110" s="911"/>
      <c r="CP110" s="911"/>
      <c r="CQ110" s="911"/>
      <c r="CR110" s="911"/>
      <c r="CS110" s="911"/>
      <c r="CT110" s="911"/>
      <c r="CU110" s="911"/>
      <c r="CV110" s="911"/>
      <c r="CW110" s="911"/>
      <c r="CX110" s="911"/>
      <c r="CY110" s="911"/>
      <c r="CZ110" s="911"/>
      <c r="DA110" s="911"/>
      <c r="DB110" s="911"/>
      <c r="DC110" s="911"/>
      <c r="DD110" s="911"/>
      <c r="DE110" s="911"/>
      <c r="DF110" s="912"/>
      <c r="DG110" s="880" t="s">
        <v>65</v>
      </c>
      <c r="DH110" s="861"/>
      <c r="DI110" s="861"/>
      <c r="DJ110" s="861"/>
      <c r="DK110" s="861"/>
      <c r="DL110" s="861" t="s">
        <v>65</v>
      </c>
      <c r="DM110" s="861"/>
      <c r="DN110" s="861"/>
      <c r="DO110" s="861"/>
      <c r="DP110" s="861"/>
      <c r="DQ110" s="861" t="s">
        <v>65</v>
      </c>
      <c r="DR110" s="861"/>
      <c r="DS110" s="861"/>
      <c r="DT110" s="861"/>
      <c r="DU110" s="861"/>
      <c r="DV110" s="862" t="s">
        <v>65</v>
      </c>
      <c r="DW110" s="862"/>
      <c r="DX110" s="862"/>
      <c r="DY110" s="862"/>
      <c r="DZ110" s="863"/>
    </row>
    <row r="111" spans="1:131" s="102" customFormat="1" ht="26.25" customHeight="1" x14ac:dyDescent="0.15">
      <c r="A111" s="790" t="s">
        <v>370</v>
      </c>
      <c r="B111" s="791"/>
      <c r="C111" s="791"/>
      <c r="D111" s="791"/>
      <c r="E111" s="791"/>
      <c r="F111" s="791"/>
      <c r="G111" s="791"/>
      <c r="H111" s="791"/>
      <c r="I111" s="791"/>
      <c r="J111" s="791"/>
      <c r="K111" s="791"/>
      <c r="L111" s="791"/>
      <c r="M111" s="791"/>
      <c r="N111" s="791"/>
      <c r="O111" s="791"/>
      <c r="P111" s="791"/>
      <c r="Q111" s="791"/>
      <c r="R111" s="791"/>
      <c r="S111" s="791"/>
      <c r="T111" s="791"/>
      <c r="U111" s="791"/>
      <c r="V111" s="791"/>
      <c r="W111" s="791"/>
      <c r="X111" s="791"/>
      <c r="Y111" s="791"/>
      <c r="Z111" s="948"/>
      <c r="AA111" s="941" t="s">
        <v>65</v>
      </c>
      <c r="AB111" s="942"/>
      <c r="AC111" s="942"/>
      <c r="AD111" s="942"/>
      <c r="AE111" s="943"/>
      <c r="AF111" s="944" t="s">
        <v>65</v>
      </c>
      <c r="AG111" s="942"/>
      <c r="AH111" s="942"/>
      <c r="AI111" s="942"/>
      <c r="AJ111" s="943"/>
      <c r="AK111" s="944" t="s">
        <v>65</v>
      </c>
      <c r="AL111" s="942"/>
      <c r="AM111" s="942"/>
      <c r="AN111" s="942"/>
      <c r="AO111" s="943"/>
      <c r="AP111" s="945" t="s">
        <v>65</v>
      </c>
      <c r="AQ111" s="946"/>
      <c r="AR111" s="946"/>
      <c r="AS111" s="946"/>
      <c r="AT111" s="947"/>
      <c r="AU111" s="955"/>
      <c r="AV111" s="956"/>
      <c r="AW111" s="956"/>
      <c r="AX111" s="956"/>
      <c r="AY111" s="956"/>
      <c r="AZ111" s="833" t="s">
        <v>371</v>
      </c>
      <c r="BA111" s="766"/>
      <c r="BB111" s="766"/>
      <c r="BC111" s="766"/>
      <c r="BD111" s="766"/>
      <c r="BE111" s="766"/>
      <c r="BF111" s="766"/>
      <c r="BG111" s="766"/>
      <c r="BH111" s="766"/>
      <c r="BI111" s="766"/>
      <c r="BJ111" s="766"/>
      <c r="BK111" s="766"/>
      <c r="BL111" s="766"/>
      <c r="BM111" s="766"/>
      <c r="BN111" s="766"/>
      <c r="BO111" s="766"/>
      <c r="BP111" s="767"/>
      <c r="BQ111" s="805">
        <v>113658</v>
      </c>
      <c r="BR111" s="806"/>
      <c r="BS111" s="806"/>
      <c r="BT111" s="806"/>
      <c r="BU111" s="806"/>
      <c r="BV111" s="806">
        <v>70445</v>
      </c>
      <c r="BW111" s="806"/>
      <c r="BX111" s="806"/>
      <c r="BY111" s="806"/>
      <c r="BZ111" s="806"/>
      <c r="CA111" s="806">
        <v>36082</v>
      </c>
      <c r="CB111" s="806"/>
      <c r="CC111" s="806"/>
      <c r="CD111" s="806"/>
      <c r="CE111" s="806"/>
      <c r="CF111" s="894">
        <v>1.2</v>
      </c>
      <c r="CG111" s="895"/>
      <c r="CH111" s="895"/>
      <c r="CI111" s="895"/>
      <c r="CJ111" s="895"/>
      <c r="CK111" s="950"/>
      <c r="CL111" s="837"/>
      <c r="CM111" s="840" t="s">
        <v>372</v>
      </c>
      <c r="CN111" s="841"/>
      <c r="CO111" s="841"/>
      <c r="CP111" s="841"/>
      <c r="CQ111" s="841"/>
      <c r="CR111" s="841"/>
      <c r="CS111" s="841"/>
      <c r="CT111" s="841"/>
      <c r="CU111" s="841"/>
      <c r="CV111" s="841"/>
      <c r="CW111" s="841"/>
      <c r="CX111" s="841"/>
      <c r="CY111" s="841"/>
      <c r="CZ111" s="841"/>
      <c r="DA111" s="841"/>
      <c r="DB111" s="841"/>
      <c r="DC111" s="841"/>
      <c r="DD111" s="841"/>
      <c r="DE111" s="841"/>
      <c r="DF111" s="842"/>
      <c r="DG111" s="805" t="s">
        <v>65</v>
      </c>
      <c r="DH111" s="806"/>
      <c r="DI111" s="806"/>
      <c r="DJ111" s="806"/>
      <c r="DK111" s="806"/>
      <c r="DL111" s="806" t="s">
        <v>65</v>
      </c>
      <c r="DM111" s="806"/>
      <c r="DN111" s="806"/>
      <c r="DO111" s="806"/>
      <c r="DP111" s="806"/>
      <c r="DQ111" s="806" t="s">
        <v>65</v>
      </c>
      <c r="DR111" s="806"/>
      <c r="DS111" s="806"/>
      <c r="DT111" s="806"/>
      <c r="DU111" s="806"/>
      <c r="DV111" s="812" t="s">
        <v>65</v>
      </c>
      <c r="DW111" s="812"/>
      <c r="DX111" s="812"/>
      <c r="DY111" s="812"/>
      <c r="DZ111" s="813"/>
    </row>
    <row r="112" spans="1:131" s="102" customFormat="1" ht="26.25" customHeight="1" x14ac:dyDescent="0.15">
      <c r="A112" s="935" t="s">
        <v>373</v>
      </c>
      <c r="B112" s="936"/>
      <c r="C112" s="766" t="s">
        <v>374</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95" t="s">
        <v>65</v>
      </c>
      <c r="AB112" s="796"/>
      <c r="AC112" s="796"/>
      <c r="AD112" s="796"/>
      <c r="AE112" s="797"/>
      <c r="AF112" s="798" t="s">
        <v>65</v>
      </c>
      <c r="AG112" s="796"/>
      <c r="AH112" s="796"/>
      <c r="AI112" s="796"/>
      <c r="AJ112" s="797"/>
      <c r="AK112" s="798" t="s">
        <v>65</v>
      </c>
      <c r="AL112" s="796"/>
      <c r="AM112" s="796"/>
      <c r="AN112" s="796"/>
      <c r="AO112" s="797"/>
      <c r="AP112" s="843" t="s">
        <v>65</v>
      </c>
      <c r="AQ112" s="844"/>
      <c r="AR112" s="844"/>
      <c r="AS112" s="844"/>
      <c r="AT112" s="845"/>
      <c r="AU112" s="955"/>
      <c r="AV112" s="956"/>
      <c r="AW112" s="956"/>
      <c r="AX112" s="956"/>
      <c r="AY112" s="956"/>
      <c r="AZ112" s="833" t="s">
        <v>375</v>
      </c>
      <c r="BA112" s="766"/>
      <c r="BB112" s="766"/>
      <c r="BC112" s="766"/>
      <c r="BD112" s="766"/>
      <c r="BE112" s="766"/>
      <c r="BF112" s="766"/>
      <c r="BG112" s="766"/>
      <c r="BH112" s="766"/>
      <c r="BI112" s="766"/>
      <c r="BJ112" s="766"/>
      <c r="BK112" s="766"/>
      <c r="BL112" s="766"/>
      <c r="BM112" s="766"/>
      <c r="BN112" s="766"/>
      <c r="BO112" s="766"/>
      <c r="BP112" s="767"/>
      <c r="BQ112" s="805">
        <v>2052789</v>
      </c>
      <c r="BR112" s="806"/>
      <c r="BS112" s="806"/>
      <c r="BT112" s="806"/>
      <c r="BU112" s="806"/>
      <c r="BV112" s="806">
        <v>2060306</v>
      </c>
      <c r="BW112" s="806"/>
      <c r="BX112" s="806"/>
      <c r="BY112" s="806"/>
      <c r="BZ112" s="806"/>
      <c r="CA112" s="806">
        <v>2046177</v>
      </c>
      <c r="CB112" s="806"/>
      <c r="CC112" s="806"/>
      <c r="CD112" s="806"/>
      <c r="CE112" s="806"/>
      <c r="CF112" s="894">
        <v>65.400000000000006</v>
      </c>
      <c r="CG112" s="895"/>
      <c r="CH112" s="895"/>
      <c r="CI112" s="895"/>
      <c r="CJ112" s="895"/>
      <c r="CK112" s="950"/>
      <c r="CL112" s="837"/>
      <c r="CM112" s="840" t="s">
        <v>376</v>
      </c>
      <c r="CN112" s="841"/>
      <c r="CO112" s="841"/>
      <c r="CP112" s="841"/>
      <c r="CQ112" s="841"/>
      <c r="CR112" s="841"/>
      <c r="CS112" s="841"/>
      <c r="CT112" s="841"/>
      <c r="CU112" s="841"/>
      <c r="CV112" s="841"/>
      <c r="CW112" s="841"/>
      <c r="CX112" s="841"/>
      <c r="CY112" s="841"/>
      <c r="CZ112" s="841"/>
      <c r="DA112" s="841"/>
      <c r="DB112" s="841"/>
      <c r="DC112" s="841"/>
      <c r="DD112" s="841"/>
      <c r="DE112" s="841"/>
      <c r="DF112" s="842"/>
      <c r="DG112" s="805">
        <v>113658</v>
      </c>
      <c r="DH112" s="806"/>
      <c r="DI112" s="806"/>
      <c r="DJ112" s="806"/>
      <c r="DK112" s="806"/>
      <c r="DL112" s="806">
        <v>70445</v>
      </c>
      <c r="DM112" s="806"/>
      <c r="DN112" s="806"/>
      <c r="DO112" s="806"/>
      <c r="DP112" s="806"/>
      <c r="DQ112" s="806">
        <v>36082</v>
      </c>
      <c r="DR112" s="806"/>
      <c r="DS112" s="806"/>
      <c r="DT112" s="806"/>
      <c r="DU112" s="806"/>
      <c r="DV112" s="812">
        <v>1.2</v>
      </c>
      <c r="DW112" s="812"/>
      <c r="DX112" s="812"/>
      <c r="DY112" s="812"/>
      <c r="DZ112" s="813"/>
    </row>
    <row r="113" spans="1:130" s="102" customFormat="1" ht="26.25" customHeight="1" x14ac:dyDescent="0.15">
      <c r="A113" s="937"/>
      <c r="B113" s="938"/>
      <c r="C113" s="766" t="s">
        <v>377</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41">
        <v>112677</v>
      </c>
      <c r="AB113" s="942"/>
      <c r="AC113" s="942"/>
      <c r="AD113" s="942"/>
      <c r="AE113" s="943"/>
      <c r="AF113" s="944">
        <v>111491</v>
      </c>
      <c r="AG113" s="942"/>
      <c r="AH113" s="942"/>
      <c r="AI113" s="942"/>
      <c r="AJ113" s="943"/>
      <c r="AK113" s="944">
        <v>115491</v>
      </c>
      <c r="AL113" s="942"/>
      <c r="AM113" s="942"/>
      <c r="AN113" s="942"/>
      <c r="AO113" s="943"/>
      <c r="AP113" s="945">
        <v>3.7</v>
      </c>
      <c r="AQ113" s="946"/>
      <c r="AR113" s="946"/>
      <c r="AS113" s="946"/>
      <c r="AT113" s="947"/>
      <c r="AU113" s="955"/>
      <c r="AV113" s="956"/>
      <c r="AW113" s="956"/>
      <c r="AX113" s="956"/>
      <c r="AY113" s="956"/>
      <c r="AZ113" s="833" t="s">
        <v>378</v>
      </c>
      <c r="BA113" s="766"/>
      <c r="BB113" s="766"/>
      <c r="BC113" s="766"/>
      <c r="BD113" s="766"/>
      <c r="BE113" s="766"/>
      <c r="BF113" s="766"/>
      <c r="BG113" s="766"/>
      <c r="BH113" s="766"/>
      <c r="BI113" s="766"/>
      <c r="BJ113" s="766"/>
      <c r="BK113" s="766"/>
      <c r="BL113" s="766"/>
      <c r="BM113" s="766"/>
      <c r="BN113" s="766"/>
      <c r="BO113" s="766"/>
      <c r="BP113" s="767"/>
      <c r="BQ113" s="805">
        <v>260327</v>
      </c>
      <c r="BR113" s="806"/>
      <c r="BS113" s="806"/>
      <c r="BT113" s="806"/>
      <c r="BU113" s="806"/>
      <c r="BV113" s="806">
        <v>253310</v>
      </c>
      <c r="BW113" s="806"/>
      <c r="BX113" s="806"/>
      <c r="BY113" s="806"/>
      <c r="BZ113" s="806"/>
      <c r="CA113" s="806">
        <v>238609</v>
      </c>
      <c r="CB113" s="806"/>
      <c r="CC113" s="806"/>
      <c r="CD113" s="806"/>
      <c r="CE113" s="806"/>
      <c r="CF113" s="894">
        <v>7.6</v>
      </c>
      <c r="CG113" s="895"/>
      <c r="CH113" s="895"/>
      <c r="CI113" s="895"/>
      <c r="CJ113" s="895"/>
      <c r="CK113" s="950"/>
      <c r="CL113" s="837"/>
      <c r="CM113" s="840" t="s">
        <v>379</v>
      </c>
      <c r="CN113" s="841"/>
      <c r="CO113" s="841"/>
      <c r="CP113" s="841"/>
      <c r="CQ113" s="841"/>
      <c r="CR113" s="841"/>
      <c r="CS113" s="841"/>
      <c r="CT113" s="841"/>
      <c r="CU113" s="841"/>
      <c r="CV113" s="841"/>
      <c r="CW113" s="841"/>
      <c r="CX113" s="841"/>
      <c r="CY113" s="841"/>
      <c r="CZ113" s="841"/>
      <c r="DA113" s="841"/>
      <c r="DB113" s="841"/>
      <c r="DC113" s="841"/>
      <c r="DD113" s="841"/>
      <c r="DE113" s="841"/>
      <c r="DF113" s="842"/>
      <c r="DG113" s="795" t="s">
        <v>65</v>
      </c>
      <c r="DH113" s="796"/>
      <c r="DI113" s="796"/>
      <c r="DJ113" s="796"/>
      <c r="DK113" s="797"/>
      <c r="DL113" s="798" t="s">
        <v>65</v>
      </c>
      <c r="DM113" s="796"/>
      <c r="DN113" s="796"/>
      <c r="DO113" s="796"/>
      <c r="DP113" s="797"/>
      <c r="DQ113" s="798" t="s">
        <v>65</v>
      </c>
      <c r="DR113" s="796"/>
      <c r="DS113" s="796"/>
      <c r="DT113" s="796"/>
      <c r="DU113" s="797"/>
      <c r="DV113" s="843" t="s">
        <v>65</v>
      </c>
      <c r="DW113" s="844"/>
      <c r="DX113" s="844"/>
      <c r="DY113" s="844"/>
      <c r="DZ113" s="845"/>
    </row>
    <row r="114" spans="1:130" s="102" customFormat="1" ht="26.25" customHeight="1" x14ac:dyDescent="0.15">
      <c r="A114" s="937"/>
      <c r="B114" s="938"/>
      <c r="C114" s="766" t="s">
        <v>380</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95">
        <v>36618</v>
      </c>
      <c r="AB114" s="796"/>
      <c r="AC114" s="796"/>
      <c r="AD114" s="796"/>
      <c r="AE114" s="797"/>
      <c r="AF114" s="798">
        <v>35602</v>
      </c>
      <c r="AG114" s="796"/>
      <c r="AH114" s="796"/>
      <c r="AI114" s="796"/>
      <c r="AJ114" s="797"/>
      <c r="AK114" s="798">
        <v>38375</v>
      </c>
      <c r="AL114" s="796"/>
      <c r="AM114" s="796"/>
      <c r="AN114" s="796"/>
      <c r="AO114" s="797"/>
      <c r="AP114" s="843">
        <v>1.2</v>
      </c>
      <c r="AQ114" s="844"/>
      <c r="AR114" s="844"/>
      <c r="AS114" s="844"/>
      <c r="AT114" s="845"/>
      <c r="AU114" s="955"/>
      <c r="AV114" s="956"/>
      <c r="AW114" s="956"/>
      <c r="AX114" s="956"/>
      <c r="AY114" s="956"/>
      <c r="AZ114" s="833" t="s">
        <v>381</v>
      </c>
      <c r="BA114" s="766"/>
      <c r="BB114" s="766"/>
      <c r="BC114" s="766"/>
      <c r="BD114" s="766"/>
      <c r="BE114" s="766"/>
      <c r="BF114" s="766"/>
      <c r="BG114" s="766"/>
      <c r="BH114" s="766"/>
      <c r="BI114" s="766"/>
      <c r="BJ114" s="766"/>
      <c r="BK114" s="766"/>
      <c r="BL114" s="766"/>
      <c r="BM114" s="766"/>
      <c r="BN114" s="766"/>
      <c r="BO114" s="766"/>
      <c r="BP114" s="767"/>
      <c r="BQ114" s="805">
        <v>656765</v>
      </c>
      <c r="BR114" s="806"/>
      <c r="BS114" s="806"/>
      <c r="BT114" s="806"/>
      <c r="BU114" s="806"/>
      <c r="BV114" s="806">
        <v>600980</v>
      </c>
      <c r="BW114" s="806"/>
      <c r="BX114" s="806"/>
      <c r="BY114" s="806"/>
      <c r="BZ114" s="806"/>
      <c r="CA114" s="806">
        <v>560757</v>
      </c>
      <c r="CB114" s="806"/>
      <c r="CC114" s="806"/>
      <c r="CD114" s="806"/>
      <c r="CE114" s="806"/>
      <c r="CF114" s="894">
        <v>17.899999999999999</v>
      </c>
      <c r="CG114" s="895"/>
      <c r="CH114" s="895"/>
      <c r="CI114" s="895"/>
      <c r="CJ114" s="895"/>
      <c r="CK114" s="950"/>
      <c r="CL114" s="837"/>
      <c r="CM114" s="840" t="s">
        <v>382</v>
      </c>
      <c r="CN114" s="841"/>
      <c r="CO114" s="841"/>
      <c r="CP114" s="841"/>
      <c r="CQ114" s="841"/>
      <c r="CR114" s="841"/>
      <c r="CS114" s="841"/>
      <c r="CT114" s="841"/>
      <c r="CU114" s="841"/>
      <c r="CV114" s="841"/>
      <c r="CW114" s="841"/>
      <c r="CX114" s="841"/>
      <c r="CY114" s="841"/>
      <c r="CZ114" s="841"/>
      <c r="DA114" s="841"/>
      <c r="DB114" s="841"/>
      <c r="DC114" s="841"/>
      <c r="DD114" s="841"/>
      <c r="DE114" s="841"/>
      <c r="DF114" s="842"/>
      <c r="DG114" s="795" t="s">
        <v>65</v>
      </c>
      <c r="DH114" s="796"/>
      <c r="DI114" s="796"/>
      <c r="DJ114" s="796"/>
      <c r="DK114" s="797"/>
      <c r="DL114" s="798" t="s">
        <v>65</v>
      </c>
      <c r="DM114" s="796"/>
      <c r="DN114" s="796"/>
      <c r="DO114" s="796"/>
      <c r="DP114" s="797"/>
      <c r="DQ114" s="798" t="s">
        <v>65</v>
      </c>
      <c r="DR114" s="796"/>
      <c r="DS114" s="796"/>
      <c r="DT114" s="796"/>
      <c r="DU114" s="797"/>
      <c r="DV114" s="843" t="s">
        <v>65</v>
      </c>
      <c r="DW114" s="844"/>
      <c r="DX114" s="844"/>
      <c r="DY114" s="844"/>
      <c r="DZ114" s="845"/>
    </row>
    <row r="115" spans="1:130" s="102" customFormat="1" ht="26.25" customHeight="1" x14ac:dyDescent="0.15">
      <c r="A115" s="937"/>
      <c r="B115" s="938"/>
      <c r="C115" s="766" t="s">
        <v>383</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41">
        <v>45843</v>
      </c>
      <c r="AB115" s="942"/>
      <c r="AC115" s="942"/>
      <c r="AD115" s="942"/>
      <c r="AE115" s="943"/>
      <c r="AF115" s="944">
        <v>37944</v>
      </c>
      <c r="AG115" s="942"/>
      <c r="AH115" s="942"/>
      <c r="AI115" s="942"/>
      <c r="AJ115" s="943"/>
      <c r="AK115" s="944">
        <v>37933</v>
      </c>
      <c r="AL115" s="942"/>
      <c r="AM115" s="942"/>
      <c r="AN115" s="942"/>
      <c r="AO115" s="943"/>
      <c r="AP115" s="945">
        <v>1.2</v>
      </c>
      <c r="AQ115" s="946"/>
      <c r="AR115" s="946"/>
      <c r="AS115" s="946"/>
      <c r="AT115" s="947"/>
      <c r="AU115" s="955"/>
      <c r="AV115" s="956"/>
      <c r="AW115" s="956"/>
      <c r="AX115" s="956"/>
      <c r="AY115" s="956"/>
      <c r="AZ115" s="833" t="s">
        <v>384</v>
      </c>
      <c r="BA115" s="766"/>
      <c r="BB115" s="766"/>
      <c r="BC115" s="766"/>
      <c r="BD115" s="766"/>
      <c r="BE115" s="766"/>
      <c r="BF115" s="766"/>
      <c r="BG115" s="766"/>
      <c r="BH115" s="766"/>
      <c r="BI115" s="766"/>
      <c r="BJ115" s="766"/>
      <c r="BK115" s="766"/>
      <c r="BL115" s="766"/>
      <c r="BM115" s="766"/>
      <c r="BN115" s="766"/>
      <c r="BO115" s="766"/>
      <c r="BP115" s="767"/>
      <c r="BQ115" s="805" t="s">
        <v>65</v>
      </c>
      <c r="BR115" s="806"/>
      <c r="BS115" s="806"/>
      <c r="BT115" s="806"/>
      <c r="BU115" s="806"/>
      <c r="BV115" s="806" t="s">
        <v>65</v>
      </c>
      <c r="BW115" s="806"/>
      <c r="BX115" s="806"/>
      <c r="BY115" s="806"/>
      <c r="BZ115" s="806"/>
      <c r="CA115" s="806" t="s">
        <v>65</v>
      </c>
      <c r="CB115" s="806"/>
      <c r="CC115" s="806"/>
      <c r="CD115" s="806"/>
      <c r="CE115" s="806"/>
      <c r="CF115" s="894" t="s">
        <v>65</v>
      </c>
      <c r="CG115" s="895"/>
      <c r="CH115" s="895"/>
      <c r="CI115" s="895"/>
      <c r="CJ115" s="895"/>
      <c r="CK115" s="950"/>
      <c r="CL115" s="837"/>
      <c r="CM115" s="833" t="s">
        <v>385</v>
      </c>
      <c r="CN115" s="934"/>
      <c r="CO115" s="934"/>
      <c r="CP115" s="934"/>
      <c r="CQ115" s="934"/>
      <c r="CR115" s="934"/>
      <c r="CS115" s="934"/>
      <c r="CT115" s="934"/>
      <c r="CU115" s="934"/>
      <c r="CV115" s="934"/>
      <c r="CW115" s="934"/>
      <c r="CX115" s="934"/>
      <c r="CY115" s="934"/>
      <c r="CZ115" s="934"/>
      <c r="DA115" s="934"/>
      <c r="DB115" s="934"/>
      <c r="DC115" s="934"/>
      <c r="DD115" s="934"/>
      <c r="DE115" s="934"/>
      <c r="DF115" s="767"/>
      <c r="DG115" s="795" t="s">
        <v>65</v>
      </c>
      <c r="DH115" s="796"/>
      <c r="DI115" s="796"/>
      <c r="DJ115" s="796"/>
      <c r="DK115" s="797"/>
      <c r="DL115" s="798" t="s">
        <v>65</v>
      </c>
      <c r="DM115" s="796"/>
      <c r="DN115" s="796"/>
      <c r="DO115" s="796"/>
      <c r="DP115" s="797"/>
      <c r="DQ115" s="798" t="s">
        <v>65</v>
      </c>
      <c r="DR115" s="796"/>
      <c r="DS115" s="796"/>
      <c r="DT115" s="796"/>
      <c r="DU115" s="797"/>
      <c r="DV115" s="843" t="s">
        <v>65</v>
      </c>
      <c r="DW115" s="844"/>
      <c r="DX115" s="844"/>
      <c r="DY115" s="844"/>
      <c r="DZ115" s="845"/>
    </row>
    <row r="116" spans="1:130" s="102" customFormat="1" ht="26.25" customHeight="1" x14ac:dyDescent="0.15">
      <c r="A116" s="939"/>
      <c r="B116" s="940"/>
      <c r="C116" s="899" t="s">
        <v>386</v>
      </c>
      <c r="D116" s="899"/>
      <c r="E116" s="899"/>
      <c r="F116" s="899"/>
      <c r="G116" s="899"/>
      <c r="H116" s="899"/>
      <c r="I116" s="899"/>
      <c r="J116" s="899"/>
      <c r="K116" s="899"/>
      <c r="L116" s="899"/>
      <c r="M116" s="899"/>
      <c r="N116" s="899"/>
      <c r="O116" s="899"/>
      <c r="P116" s="899"/>
      <c r="Q116" s="899"/>
      <c r="R116" s="899"/>
      <c r="S116" s="899"/>
      <c r="T116" s="899"/>
      <c r="U116" s="899"/>
      <c r="V116" s="899"/>
      <c r="W116" s="899"/>
      <c r="X116" s="899"/>
      <c r="Y116" s="899"/>
      <c r="Z116" s="900"/>
      <c r="AA116" s="795" t="s">
        <v>65</v>
      </c>
      <c r="AB116" s="796"/>
      <c r="AC116" s="796"/>
      <c r="AD116" s="796"/>
      <c r="AE116" s="797"/>
      <c r="AF116" s="798" t="s">
        <v>65</v>
      </c>
      <c r="AG116" s="796"/>
      <c r="AH116" s="796"/>
      <c r="AI116" s="796"/>
      <c r="AJ116" s="797"/>
      <c r="AK116" s="798" t="s">
        <v>65</v>
      </c>
      <c r="AL116" s="796"/>
      <c r="AM116" s="796"/>
      <c r="AN116" s="796"/>
      <c r="AO116" s="797"/>
      <c r="AP116" s="843" t="s">
        <v>65</v>
      </c>
      <c r="AQ116" s="844"/>
      <c r="AR116" s="844"/>
      <c r="AS116" s="844"/>
      <c r="AT116" s="845"/>
      <c r="AU116" s="955"/>
      <c r="AV116" s="956"/>
      <c r="AW116" s="956"/>
      <c r="AX116" s="956"/>
      <c r="AY116" s="956"/>
      <c r="AZ116" s="882" t="s">
        <v>387</v>
      </c>
      <c r="BA116" s="883"/>
      <c r="BB116" s="883"/>
      <c r="BC116" s="883"/>
      <c r="BD116" s="883"/>
      <c r="BE116" s="883"/>
      <c r="BF116" s="883"/>
      <c r="BG116" s="883"/>
      <c r="BH116" s="883"/>
      <c r="BI116" s="883"/>
      <c r="BJ116" s="883"/>
      <c r="BK116" s="883"/>
      <c r="BL116" s="883"/>
      <c r="BM116" s="883"/>
      <c r="BN116" s="883"/>
      <c r="BO116" s="883"/>
      <c r="BP116" s="884"/>
      <c r="BQ116" s="805" t="s">
        <v>65</v>
      </c>
      <c r="BR116" s="806"/>
      <c r="BS116" s="806"/>
      <c r="BT116" s="806"/>
      <c r="BU116" s="806"/>
      <c r="BV116" s="806" t="s">
        <v>65</v>
      </c>
      <c r="BW116" s="806"/>
      <c r="BX116" s="806"/>
      <c r="BY116" s="806"/>
      <c r="BZ116" s="806"/>
      <c r="CA116" s="806" t="s">
        <v>65</v>
      </c>
      <c r="CB116" s="806"/>
      <c r="CC116" s="806"/>
      <c r="CD116" s="806"/>
      <c r="CE116" s="806"/>
      <c r="CF116" s="894" t="s">
        <v>65</v>
      </c>
      <c r="CG116" s="895"/>
      <c r="CH116" s="895"/>
      <c r="CI116" s="895"/>
      <c r="CJ116" s="895"/>
      <c r="CK116" s="950"/>
      <c r="CL116" s="837"/>
      <c r="CM116" s="840" t="s">
        <v>388</v>
      </c>
      <c r="CN116" s="841"/>
      <c r="CO116" s="841"/>
      <c r="CP116" s="841"/>
      <c r="CQ116" s="841"/>
      <c r="CR116" s="841"/>
      <c r="CS116" s="841"/>
      <c r="CT116" s="841"/>
      <c r="CU116" s="841"/>
      <c r="CV116" s="841"/>
      <c r="CW116" s="841"/>
      <c r="CX116" s="841"/>
      <c r="CY116" s="841"/>
      <c r="CZ116" s="841"/>
      <c r="DA116" s="841"/>
      <c r="DB116" s="841"/>
      <c r="DC116" s="841"/>
      <c r="DD116" s="841"/>
      <c r="DE116" s="841"/>
      <c r="DF116" s="842"/>
      <c r="DG116" s="795" t="s">
        <v>65</v>
      </c>
      <c r="DH116" s="796"/>
      <c r="DI116" s="796"/>
      <c r="DJ116" s="796"/>
      <c r="DK116" s="797"/>
      <c r="DL116" s="798" t="s">
        <v>65</v>
      </c>
      <c r="DM116" s="796"/>
      <c r="DN116" s="796"/>
      <c r="DO116" s="796"/>
      <c r="DP116" s="797"/>
      <c r="DQ116" s="798" t="s">
        <v>65</v>
      </c>
      <c r="DR116" s="796"/>
      <c r="DS116" s="796"/>
      <c r="DT116" s="796"/>
      <c r="DU116" s="797"/>
      <c r="DV116" s="843" t="s">
        <v>65</v>
      </c>
      <c r="DW116" s="844"/>
      <c r="DX116" s="844"/>
      <c r="DY116" s="844"/>
      <c r="DZ116" s="845"/>
    </row>
    <row r="117" spans="1:130" s="102" customFormat="1" ht="26.25" customHeight="1" x14ac:dyDescent="0.15">
      <c r="A117" s="920" t="s">
        <v>122</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896" t="s">
        <v>389</v>
      </c>
      <c r="Z117" s="922"/>
      <c r="AA117" s="927">
        <v>999300</v>
      </c>
      <c r="AB117" s="928"/>
      <c r="AC117" s="928"/>
      <c r="AD117" s="928"/>
      <c r="AE117" s="929"/>
      <c r="AF117" s="930">
        <v>1016721</v>
      </c>
      <c r="AG117" s="928"/>
      <c r="AH117" s="928"/>
      <c r="AI117" s="928"/>
      <c r="AJ117" s="929"/>
      <c r="AK117" s="930">
        <v>984427</v>
      </c>
      <c r="AL117" s="928"/>
      <c r="AM117" s="928"/>
      <c r="AN117" s="928"/>
      <c r="AO117" s="929"/>
      <c r="AP117" s="931"/>
      <c r="AQ117" s="932"/>
      <c r="AR117" s="932"/>
      <c r="AS117" s="932"/>
      <c r="AT117" s="933"/>
      <c r="AU117" s="955"/>
      <c r="AV117" s="956"/>
      <c r="AW117" s="956"/>
      <c r="AX117" s="956"/>
      <c r="AY117" s="956"/>
      <c r="AZ117" s="882" t="s">
        <v>390</v>
      </c>
      <c r="BA117" s="883"/>
      <c r="BB117" s="883"/>
      <c r="BC117" s="883"/>
      <c r="BD117" s="883"/>
      <c r="BE117" s="883"/>
      <c r="BF117" s="883"/>
      <c r="BG117" s="883"/>
      <c r="BH117" s="883"/>
      <c r="BI117" s="883"/>
      <c r="BJ117" s="883"/>
      <c r="BK117" s="883"/>
      <c r="BL117" s="883"/>
      <c r="BM117" s="883"/>
      <c r="BN117" s="883"/>
      <c r="BO117" s="883"/>
      <c r="BP117" s="884"/>
      <c r="BQ117" s="805" t="s">
        <v>65</v>
      </c>
      <c r="BR117" s="806"/>
      <c r="BS117" s="806"/>
      <c r="BT117" s="806"/>
      <c r="BU117" s="806"/>
      <c r="BV117" s="806" t="s">
        <v>65</v>
      </c>
      <c r="BW117" s="806"/>
      <c r="BX117" s="806"/>
      <c r="BY117" s="806"/>
      <c r="BZ117" s="806"/>
      <c r="CA117" s="806" t="s">
        <v>65</v>
      </c>
      <c r="CB117" s="806"/>
      <c r="CC117" s="806"/>
      <c r="CD117" s="806"/>
      <c r="CE117" s="806"/>
      <c r="CF117" s="894" t="s">
        <v>65</v>
      </c>
      <c r="CG117" s="895"/>
      <c r="CH117" s="895"/>
      <c r="CI117" s="895"/>
      <c r="CJ117" s="895"/>
      <c r="CK117" s="950"/>
      <c r="CL117" s="837"/>
      <c r="CM117" s="840" t="s">
        <v>391</v>
      </c>
      <c r="CN117" s="841"/>
      <c r="CO117" s="841"/>
      <c r="CP117" s="841"/>
      <c r="CQ117" s="841"/>
      <c r="CR117" s="841"/>
      <c r="CS117" s="841"/>
      <c r="CT117" s="841"/>
      <c r="CU117" s="841"/>
      <c r="CV117" s="841"/>
      <c r="CW117" s="841"/>
      <c r="CX117" s="841"/>
      <c r="CY117" s="841"/>
      <c r="CZ117" s="841"/>
      <c r="DA117" s="841"/>
      <c r="DB117" s="841"/>
      <c r="DC117" s="841"/>
      <c r="DD117" s="841"/>
      <c r="DE117" s="841"/>
      <c r="DF117" s="842"/>
      <c r="DG117" s="795" t="s">
        <v>65</v>
      </c>
      <c r="DH117" s="796"/>
      <c r="DI117" s="796"/>
      <c r="DJ117" s="796"/>
      <c r="DK117" s="797"/>
      <c r="DL117" s="798" t="s">
        <v>65</v>
      </c>
      <c r="DM117" s="796"/>
      <c r="DN117" s="796"/>
      <c r="DO117" s="796"/>
      <c r="DP117" s="797"/>
      <c r="DQ117" s="798" t="s">
        <v>65</v>
      </c>
      <c r="DR117" s="796"/>
      <c r="DS117" s="796"/>
      <c r="DT117" s="796"/>
      <c r="DU117" s="797"/>
      <c r="DV117" s="843" t="s">
        <v>65</v>
      </c>
      <c r="DW117" s="844"/>
      <c r="DX117" s="844"/>
      <c r="DY117" s="844"/>
      <c r="DZ117" s="845"/>
    </row>
    <row r="118" spans="1:130" s="102" customFormat="1" ht="26.25" customHeight="1" x14ac:dyDescent="0.15">
      <c r="A118" s="920" t="s">
        <v>364</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3" t="s">
        <v>362</v>
      </c>
      <c r="AB118" s="921"/>
      <c r="AC118" s="921"/>
      <c r="AD118" s="921"/>
      <c r="AE118" s="922"/>
      <c r="AF118" s="923" t="s">
        <v>239</v>
      </c>
      <c r="AG118" s="921"/>
      <c r="AH118" s="921"/>
      <c r="AI118" s="921"/>
      <c r="AJ118" s="922"/>
      <c r="AK118" s="923" t="s">
        <v>238</v>
      </c>
      <c r="AL118" s="921"/>
      <c r="AM118" s="921"/>
      <c r="AN118" s="921"/>
      <c r="AO118" s="922"/>
      <c r="AP118" s="924" t="s">
        <v>363</v>
      </c>
      <c r="AQ118" s="925"/>
      <c r="AR118" s="925"/>
      <c r="AS118" s="925"/>
      <c r="AT118" s="926"/>
      <c r="AU118" s="955"/>
      <c r="AV118" s="956"/>
      <c r="AW118" s="956"/>
      <c r="AX118" s="956"/>
      <c r="AY118" s="956"/>
      <c r="AZ118" s="898" t="s">
        <v>392</v>
      </c>
      <c r="BA118" s="899"/>
      <c r="BB118" s="899"/>
      <c r="BC118" s="899"/>
      <c r="BD118" s="899"/>
      <c r="BE118" s="899"/>
      <c r="BF118" s="899"/>
      <c r="BG118" s="899"/>
      <c r="BH118" s="899"/>
      <c r="BI118" s="899"/>
      <c r="BJ118" s="899"/>
      <c r="BK118" s="899"/>
      <c r="BL118" s="899"/>
      <c r="BM118" s="899"/>
      <c r="BN118" s="899"/>
      <c r="BO118" s="899"/>
      <c r="BP118" s="900"/>
      <c r="BQ118" s="901" t="s">
        <v>65</v>
      </c>
      <c r="BR118" s="864"/>
      <c r="BS118" s="864"/>
      <c r="BT118" s="864"/>
      <c r="BU118" s="864"/>
      <c r="BV118" s="864" t="s">
        <v>65</v>
      </c>
      <c r="BW118" s="864"/>
      <c r="BX118" s="864"/>
      <c r="BY118" s="864"/>
      <c r="BZ118" s="864"/>
      <c r="CA118" s="864" t="s">
        <v>65</v>
      </c>
      <c r="CB118" s="864"/>
      <c r="CC118" s="864"/>
      <c r="CD118" s="864"/>
      <c r="CE118" s="864"/>
      <c r="CF118" s="894" t="s">
        <v>65</v>
      </c>
      <c r="CG118" s="895"/>
      <c r="CH118" s="895"/>
      <c r="CI118" s="895"/>
      <c r="CJ118" s="895"/>
      <c r="CK118" s="950"/>
      <c r="CL118" s="837"/>
      <c r="CM118" s="840" t="s">
        <v>393</v>
      </c>
      <c r="CN118" s="841"/>
      <c r="CO118" s="841"/>
      <c r="CP118" s="841"/>
      <c r="CQ118" s="841"/>
      <c r="CR118" s="841"/>
      <c r="CS118" s="841"/>
      <c r="CT118" s="841"/>
      <c r="CU118" s="841"/>
      <c r="CV118" s="841"/>
      <c r="CW118" s="841"/>
      <c r="CX118" s="841"/>
      <c r="CY118" s="841"/>
      <c r="CZ118" s="841"/>
      <c r="DA118" s="841"/>
      <c r="DB118" s="841"/>
      <c r="DC118" s="841"/>
      <c r="DD118" s="841"/>
      <c r="DE118" s="841"/>
      <c r="DF118" s="842"/>
      <c r="DG118" s="795" t="s">
        <v>65</v>
      </c>
      <c r="DH118" s="796"/>
      <c r="DI118" s="796"/>
      <c r="DJ118" s="796"/>
      <c r="DK118" s="797"/>
      <c r="DL118" s="798" t="s">
        <v>65</v>
      </c>
      <c r="DM118" s="796"/>
      <c r="DN118" s="796"/>
      <c r="DO118" s="796"/>
      <c r="DP118" s="797"/>
      <c r="DQ118" s="798" t="s">
        <v>65</v>
      </c>
      <c r="DR118" s="796"/>
      <c r="DS118" s="796"/>
      <c r="DT118" s="796"/>
      <c r="DU118" s="797"/>
      <c r="DV118" s="843" t="s">
        <v>65</v>
      </c>
      <c r="DW118" s="844"/>
      <c r="DX118" s="844"/>
      <c r="DY118" s="844"/>
      <c r="DZ118" s="845"/>
    </row>
    <row r="119" spans="1:130" s="102" customFormat="1" ht="26.25" customHeight="1" x14ac:dyDescent="0.15">
      <c r="A119" s="834" t="s">
        <v>368</v>
      </c>
      <c r="B119" s="835"/>
      <c r="C119" s="910" t="s">
        <v>369</v>
      </c>
      <c r="D119" s="911"/>
      <c r="E119" s="911"/>
      <c r="F119" s="911"/>
      <c r="G119" s="911"/>
      <c r="H119" s="911"/>
      <c r="I119" s="911"/>
      <c r="J119" s="911"/>
      <c r="K119" s="911"/>
      <c r="L119" s="911"/>
      <c r="M119" s="911"/>
      <c r="N119" s="911"/>
      <c r="O119" s="911"/>
      <c r="P119" s="911"/>
      <c r="Q119" s="911"/>
      <c r="R119" s="911"/>
      <c r="S119" s="911"/>
      <c r="T119" s="911"/>
      <c r="U119" s="911"/>
      <c r="V119" s="911"/>
      <c r="W119" s="911"/>
      <c r="X119" s="911"/>
      <c r="Y119" s="911"/>
      <c r="Z119" s="912"/>
      <c r="AA119" s="913" t="s">
        <v>65</v>
      </c>
      <c r="AB119" s="914"/>
      <c r="AC119" s="914"/>
      <c r="AD119" s="914"/>
      <c r="AE119" s="915"/>
      <c r="AF119" s="916" t="s">
        <v>65</v>
      </c>
      <c r="AG119" s="914"/>
      <c r="AH119" s="914"/>
      <c r="AI119" s="914"/>
      <c r="AJ119" s="915"/>
      <c r="AK119" s="916" t="s">
        <v>65</v>
      </c>
      <c r="AL119" s="914"/>
      <c r="AM119" s="914"/>
      <c r="AN119" s="914"/>
      <c r="AO119" s="915"/>
      <c r="AP119" s="917" t="s">
        <v>65</v>
      </c>
      <c r="AQ119" s="918"/>
      <c r="AR119" s="918"/>
      <c r="AS119" s="918"/>
      <c r="AT119" s="919"/>
      <c r="AU119" s="957"/>
      <c r="AV119" s="958"/>
      <c r="AW119" s="958"/>
      <c r="AX119" s="958"/>
      <c r="AY119" s="958"/>
      <c r="AZ119" s="133" t="s">
        <v>122</v>
      </c>
      <c r="BA119" s="133"/>
      <c r="BB119" s="133"/>
      <c r="BC119" s="133"/>
      <c r="BD119" s="133"/>
      <c r="BE119" s="133"/>
      <c r="BF119" s="133"/>
      <c r="BG119" s="133"/>
      <c r="BH119" s="133"/>
      <c r="BI119" s="133"/>
      <c r="BJ119" s="133"/>
      <c r="BK119" s="133"/>
      <c r="BL119" s="133"/>
      <c r="BM119" s="133"/>
      <c r="BN119" s="133"/>
      <c r="BO119" s="896" t="s">
        <v>394</v>
      </c>
      <c r="BP119" s="897"/>
      <c r="BQ119" s="901">
        <v>10577180</v>
      </c>
      <c r="BR119" s="864"/>
      <c r="BS119" s="864"/>
      <c r="BT119" s="864"/>
      <c r="BU119" s="864"/>
      <c r="BV119" s="864">
        <v>10125680</v>
      </c>
      <c r="BW119" s="864"/>
      <c r="BX119" s="864"/>
      <c r="BY119" s="864"/>
      <c r="BZ119" s="864"/>
      <c r="CA119" s="864">
        <v>9747467</v>
      </c>
      <c r="CB119" s="864"/>
      <c r="CC119" s="864"/>
      <c r="CD119" s="864"/>
      <c r="CE119" s="864"/>
      <c r="CF119" s="762"/>
      <c r="CG119" s="763"/>
      <c r="CH119" s="763"/>
      <c r="CI119" s="763"/>
      <c r="CJ119" s="853"/>
      <c r="CK119" s="951"/>
      <c r="CL119" s="839"/>
      <c r="CM119" s="857" t="s">
        <v>395</v>
      </c>
      <c r="CN119" s="858"/>
      <c r="CO119" s="858"/>
      <c r="CP119" s="858"/>
      <c r="CQ119" s="858"/>
      <c r="CR119" s="858"/>
      <c r="CS119" s="858"/>
      <c r="CT119" s="858"/>
      <c r="CU119" s="858"/>
      <c r="CV119" s="858"/>
      <c r="CW119" s="858"/>
      <c r="CX119" s="858"/>
      <c r="CY119" s="858"/>
      <c r="CZ119" s="858"/>
      <c r="DA119" s="858"/>
      <c r="DB119" s="858"/>
      <c r="DC119" s="858"/>
      <c r="DD119" s="858"/>
      <c r="DE119" s="858"/>
      <c r="DF119" s="859"/>
      <c r="DG119" s="778" t="s">
        <v>65</v>
      </c>
      <c r="DH119" s="779"/>
      <c r="DI119" s="779"/>
      <c r="DJ119" s="779"/>
      <c r="DK119" s="780"/>
      <c r="DL119" s="781" t="s">
        <v>65</v>
      </c>
      <c r="DM119" s="779"/>
      <c r="DN119" s="779"/>
      <c r="DO119" s="779"/>
      <c r="DP119" s="780"/>
      <c r="DQ119" s="781" t="s">
        <v>65</v>
      </c>
      <c r="DR119" s="779"/>
      <c r="DS119" s="779"/>
      <c r="DT119" s="779"/>
      <c r="DU119" s="780"/>
      <c r="DV119" s="867" t="s">
        <v>65</v>
      </c>
      <c r="DW119" s="868"/>
      <c r="DX119" s="868"/>
      <c r="DY119" s="868"/>
      <c r="DZ119" s="869"/>
    </row>
    <row r="120" spans="1:130" s="102" customFormat="1" ht="26.25" customHeight="1" x14ac:dyDescent="0.15">
      <c r="A120" s="836"/>
      <c r="B120" s="837"/>
      <c r="C120" s="840" t="s">
        <v>372</v>
      </c>
      <c r="D120" s="841"/>
      <c r="E120" s="841"/>
      <c r="F120" s="841"/>
      <c r="G120" s="841"/>
      <c r="H120" s="841"/>
      <c r="I120" s="841"/>
      <c r="J120" s="841"/>
      <c r="K120" s="841"/>
      <c r="L120" s="841"/>
      <c r="M120" s="841"/>
      <c r="N120" s="841"/>
      <c r="O120" s="841"/>
      <c r="P120" s="841"/>
      <c r="Q120" s="841"/>
      <c r="R120" s="841"/>
      <c r="S120" s="841"/>
      <c r="T120" s="841"/>
      <c r="U120" s="841"/>
      <c r="V120" s="841"/>
      <c r="W120" s="841"/>
      <c r="X120" s="841"/>
      <c r="Y120" s="841"/>
      <c r="Z120" s="842"/>
      <c r="AA120" s="795" t="s">
        <v>65</v>
      </c>
      <c r="AB120" s="796"/>
      <c r="AC120" s="796"/>
      <c r="AD120" s="796"/>
      <c r="AE120" s="797"/>
      <c r="AF120" s="798" t="s">
        <v>65</v>
      </c>
      <c r="AG120" s="796"/>
      <c r="AH120" s="796"/>
      <c r="AI120" s="796"/>
      <c r="AJ120" s="797"/>
      <c r="AK120" s="798" t="s">
        <v>65</v>
      </c>
      <c r="AL120" s="796"/>
      <c r="AM120" s="796"/>
      <c r="AN120" s="796"/>
      <c r="AO120" s="797"/>
      <c r="AP120" s="843" t="s">
        <v>65</v>
      </c>
      <c r="AQ120" s="844"/>
      <c r="AR120" s="844"/>
      <c r="AS120" s="844"/>
      <c r="AT120" s="845"/>
      <c r="AU120" s="902" t="s">
        <v>396</v>
      </c>
      <c r="AV120" s="903"/>
      <c r="AW120" s="903"/>
      <c r="AX120" s="903"/>
      <c r="AY120" s="904"/>
      <c r="AZ120" s="879" t="s">
        <v>397</v>
      </c>
      <c r="BA120" s="826"/>
      <c r="BB120" s="826"/>
      <c r="BC120" s="826"/>
      <c r="BD120" s="826"/>
      <c r="BE120" s="826"/>
      <c r="BF120" s="826"/>
      <c r="BG120" s="826"/>
      <c r="BH120" s="826"/>
      <c r="BI120" s="826"/>
      <c r="BJ120" s="826"/>
      <c r="BK120" s="826"/>
      <c r="BL120" s="826"/>
      <c r="BM120" s="826"/>
      <c r="BN120" s="826"/>
      <c r="BO120" s="826"/>
      <c r="BP120" s="827"/>
      <c r="BQ120" s="880">
        <v>2161300</v>
      </c>
      <c r="BR120" s="861"/>
      <c r="BS120" s="861"/>
      <c r="BT120" s="861"/>
      <c r="BU120" s="861"/>
      <c r="BV120" s="861">
        <v>2129528</v>
      </c>
      <c r="BW120" s="861"/>
      <c r="BX120" s="861"/>
      <c r="BY120" s="861"/>
      <c r="BZ120" s="861"/>
      <c r="CA120" s="861">
        <v>2206125</v>
      </c>
      <c r="CB120" s="861"/>
      <c r="CC120" s="861"/>
      <c r="CD120" s="861"/>
      <c r="CE120" s="861"/>
      <c r="CF120" s="885">
        <v>70.5</v>
      </c>
      <c r="CG120" s="886"/>
      <c r="CH120" s="886"/>
      <c r="CI120" s="886"/>
      <c r="CJ120" s="886"/>
      <c r="CK120" s="887" t="s">
        <v>398</v>
      </c>
      <c r="CL120" s="871"/>
      <c r="CM120" s="871"/>
      <c r="CN120" s="871"/>
      <c r="CO120" s="872"/>
      <c r="CP120" s="891" t="s">
        <v>337</v>
      </c>
      <c r="CQ120" s="892"/>
      <c r="CR120" s="892"/>
      <c r="CS120" s="892"/>
      <c r="CT120" s="892"/>
      <c r="CU120" s="892"/>
      <c r="CV120" s="892"/>
      <c r="CW120" s="892"/>
      <c r="CX120" s="892"/>
      <c r="CY120" s="892"/>
      <c r="CZ120" s="892"/>
      <c r="DA120" s="892"/>
      <c r="DB120" s="892"/>
      <c r="DC120" s="892"/>
      <c r="DD120" s="892"/>
      <c r="DE120" s="892"/>
      <c r="DF120" s="893"/>
      <c r="DG120" s="880">
        <v>1822541</v>
      </c>
      <c r="DH120" s="861"/>
      <c r="DI120" s="861"/>
      <c r="DJ120" s="861"/>
      <c r="DK120" s="861"/>
      <c r="DL120" s="861">
        <v>1849510</v>
      </c>
      <c r="DM120" s="861"/>
      <c r="DN120" s="861"/>
      <c r="DO120" s="861"/>
      <c r="DP120" s="861"/>
      <c r="DQ120" s="861">
        <v>1852559</v>
      </c>
      <c r="DR120" s="861"/>
      <c r="DS120" s="861"/>
      <c r="DT120" s="861"/>
      <c r="DU120" s="861"/>
      <c r="DV120" s="862">
        <v>59.2</v>
      </c>
      <c r="DW120" s="862"/>
      <c r="DX120" s="862"/>
      <c r="DY120" s="862"/>
      <c r="DZ120" s="863"/>
    </row>
    <row r="121" spans="1:130" s="102" customFormat="1" ht="26.25" customHeight="1" x14ac:dyDescent="0.15">
      <c r="A121" s="836"/>
      <c r="B121" s="837"/>
      <c r="C121" s="882" t="s">
        <v>399</v>
      </c>
      <c r="D121" s="883"/>
      <c r="E121" s="883"/>
      <c r="F121" s="883"/>
      <c r="G121" s="883"/>
      <c r="H121" s="883"/>
      <c r="I121" s="883"/>
      <c r="J121" s="883"/>
      <c r="K121" s="883"/>
      <c r="L121" s="883"/>
      <c r="M121" s="883"/>
      <c r="N121" s="883"/>
      <c r="O121" s="883"/>
      <c r="P121" s="883"/>
      <c r="Q121" s="883"/>
      <c r="R121" s="883"/>
      <c r="S121" s="883"/>
      <c r="T121" s="883"/>
      <c r="U121" s="883"/>
      <c r="V121" s="883"/>
      <c r="W121" s="883"/>
      <c r="X121" s="883"/>
      <c r="Y121" s="883"/>
      <c r="Z121" s="884"/>
      <c r="AA121" s="795">
        <v>45792</v>
      </c>
      <c r="AB121" s="796"/>
      <c r="AC121" s="796"/>
      <c r="AD121" s="796"/>
      <c r="AE121" s="797"/>
      <c r="AF121" s="798">
        <v>37886</v>
      </c>
      <c r="AG121" s="796"/>
      <c r="AH121" s="796"/>
      <c r="AI121" s="796"/>
      <c r="AJ121" s="797"/>
      <c r="AK121" s="798">
        <v>37886</v>
      </c>
      <c r="AL121" s="796"/>
      <c r="AM121" s="796"/>
      <c r="AN121" s="796"/>
      <c r="AO121" s="797"/>
      <c r="AP121" s="843">
        <v>1.2</v>
      </c>
      <c r="AQ121" s="844"/>
      <c r="AR121" s="844"/>
      <c r="AS121" s="844"/>
      <c r="AT121" s="845"/>
      <c r="AU121" s="905"/>
      <c r="AV121" s="906"/>
      <c r="AW121" s="906"/>
      <c r="AX121" s="906"/>
      <c r="AY121" s="907"/>
      <c r="AZ121" s="833" t="s">
        <v>400</v>
      </c>
      <c r="BA121" s="766"/>
      <c r="BB121" s="766"/>
      <c r="BC121" s="766"/>
      <c r="BD121" s="766"/>
      <c r="BE121" s="766"/>
      <c r="BF121" s="766"/>
      <c r="BG121" s="766"/>
      <c r="BH121" s="766"/>
      <c r="BI121" s="766"/>
      <c r="BJ121" s="766"/>
      <c r="BK121" s="766"/>
      <c r="BL121" s="766"/>
      <c r="BM121" s="766"/>
      <c r="BN121" s="766"/>
      <c r="BO121" s="766"/>
      <c r="BP121" s="767"/>
      <c r="BQ121" s="805">
        <v>73197</v>
      </c>
      <c r="BR121" s="806"/>
      <c r="BS121" s="806"/>
      <c r="BT121" s="806"/>
      <c r="BU121" s="806"/>
      <c r="BV121" s="806">
        <v>70638</v>
      </c>
      <c r="BW121" s="806"/>
      <c r="BX121" s="806"/>
      <c r="BY121" s="806"/>
      <c r="BZ121" s="806"/>
      <c r="CA121" s="806">
        <v>69132</v>
      </c>
      <c r="CB121" s="806"/>
      <c r="CC121" s="806"/>
      <c r="CD121" s="806"/>
      <c r="CE121" s="806"/>
      <c r="CF121" s="894">
        <v>2.2000000000000002</v>
      </c>
      <c r="CG121" s="895"/>
      <c r="CH121" s="895"/>
      <c r="CI121" s="895"/>
      <c r="CJ121" s="895"/>
      <c r="CK121" s="888"/>
      <c r="CL121" s="874"/>
      <c r="CM121" s="874"/>
      <c r="CN121" s="874"/>
      <c r="CO121" s="875"/>
      <c r="CP121" s="854" t="s">
        <v>339</v>
      </c>
      <c r="CQ121" s="855"/>
      <c r="CR121" s="855"/>
      <c r="CS121" s="855"/>
      <c r="CT121" s="855"/>
      <c r="CU121" s="855"/>
      <c r="CV121" s="855"/>
      <c r="CW121" s="855"/>
      <c r="CX121" s="855"/>
      <c r="CY121" s="855"/>
      <c r="CZ121" s="855"/>
      <c r="DA121" s="855"/>
      <c r="DB121" s="855"/>
      <c r="DC121" s="855"/>
      <c r="DD121" s="855"/>
      <c r="DE121" s="855"/>
      <c r="DF121" s="856"/>
      <c r="DG121" s="805">
        <v>230248</v>
      </c>
      <c r="DH121" s="806"/>
      <c r="DI121" s="806"/>
      <c r="DJ121" s="806"/>
      <c r="DK121" s="806"/>
      <c r="DL121" s="806">
        <v>210796</v>
      </c>
      <c r="DM121" s="806"/>
      <c r="DN121" s="806"/>
      <c r="DO121" s="806"/>
      <c r="DP121" s="806"/>
      <c r="DQ121" s="806">
        <v>193618</v>
      </c>
      <c r="DR121" s="806"/>
      <c r="DS121" s="806"/>
      <c r="DT121" s="806"/>
      <c r="DU121" s="806"/>
      <c r="DV121" s="812">
        <v>6.2</v>
      </c>
      <c r="DW121" s="812"/>
      <c r="DX121" s="812"/>
      <c r="DY121" s="812"/>
      <c r="DZ121" s="813"/>
    </row>
    <row r="122" spans="1:130" s="102" customFormat="1" ht="26.25" customHeight="1" x14ac:dyDescent="0.15">
      <c r="A122" s="836"/>
      <c r="B122" s="837"/>
      <c r="C122" s="840" t="s">
        <v>382</v>
      </c>
      <c r="D122" s="841"/>
      <c r="E122" s="841"/>
      <c r="F122" s="841"/>
      <c r="G122" s="841"/>
      <c r="H122" s="841"/>
      <c r="I122" s="841"/>
      <c r="J122" s="841"/>
      <c r="K122" s="841"/>
      <c r="L122" s="841"/>
      <c r="M122" s="841"/>
      <c r="N122" s="841"/>
      <c r="O122" s="841"/>
      <c r="P122" s="841"/>
      <c r="Q122" s="841"/>
      <c r="R122" s="841"/>
      <c r="S122" s="841"/>
      <c r="T122" s="841"/>
      <c r="U122" s="841"/>
      <c r="V122" s="841"/>
      <c r="W122" s="841"/>
      <c r="X122" s="841"/>
      <c r="Y122" s="841"/>
      <c r="Z122" s="842"/>
      <c r="AA122" s="795" t="s">
        <v>65</v>
      </c>
      <c r="AB122" s="796"/>
      <c r="AC122" s="796"/>
      <c r="AD122" s="796"/>
      <c r="AE122" s="797"/>
      <c r="AF122" s="798" t="s">
        <v>65</v>
      </c>
      <c r="AG122" s="796"/>
      <c r="AH122" s="796"/>
      <c r="AI122" s="796"/>
      <c r="AJ122" s="797"/>
      <c r="AK122" s="798" t="s">
        <v>65</v>
      </c>
      <c r="AL122" s="796"/>
      <c r="AM122" s="796"/>
      <c r="AN122" s="796"/>
      <c r="AO122" s="797"/>
      <c r="AP122" s="843" t="s">
        <v>65</v>
      </c>
      <c r="AQ122" s="844"/>
      <c r="AR122" s="844"/>
      <c r="AS122" s="844"/>
      <c r="AT122" s="845"/>
      <c r="AU122" s="905"/>
      <c r="AV122" s="906"/>
      <c r="AW122" s="906"/>
      <c r="AX122" s="906"/>
      <c r="AY122" s="907"/>
      <c r="AZ122" s="898" t="s">
        <v>401</v>
      </c>
      <c r="BA122" s="899"/>
      <c r="BB122" s="899"/>
      <c r="BC122" s="899"/>
      <c r="BD122" s="899"/>
      <c r="BE122" s="899"/>
      <c r="BF122" s="899"/>
      <c r="BG122" s="899"/>
      <c r="BH122" s="899"/>
      <c r="BI122" s="899"/>
      <c r="BJ122" s="899"/>
      <c r="BK122" s="899"/>
      <c r="BL122" s="899"/>
      <c r="BM122" s="899"/>
      <c r="BN122" s="899"/>
      <c r="BO122" s="899"/>
      <c r="BP122" s="900"/>
      <c r="BQ122" s="901">
        <v>5972918</v>
      </c>
      <c r="BR122" s="864"/>
      <c r="BS122" s="864"/>
      <c r="BT122" s="864"/>
      <c r="BU122" s="864"/>
      <c r="BV122" s="864">
        <v>5634503</v>
      </c>
      <c r="BW122" s="864"/>
      <c r="BX122" s="864"/>
      <c r="BY122" s="864"/>
      <c r="BZ122" s="864"/>
      <c r="CA122" s="864">
        <v>5417237</v>
      </c>
      <c r="CB122" s="864"/>
      <c r="CC122" s="864"/>
      <c r="CD122" s="864"/>
      <c r="CE122" s="864"/>
      <c r="CF122" s="865">
        <v>173.1</v>
      </c>
      <c r="CG122" s="866"/>
      <c r="CH122" s="866"/>
      <c r="CI122" s="866"/>
      <c r="CJ122" s="866"/>
      <c r="CK122" s="888"/>
      <c r="CL122" s="874"/>
      <c r="CM122" s="874"/>
      <c r="CN122" s="874"/>
      <c r="CO122" s="875"/>
      <c r="CP122" s="854" t="s">
        <v>335</v>
      </c>
      <c r="CQ122" s="855"/>
      <c r="CR122" s="855"/>
      <c r="CS122" s="855"/>
      <c r="CT122" s="855"/>
      <c r="CU122" s="855"/>
      <c r="CV122" s="855"/>
      <c r="CW122" s="855"/>
      <c r="CX122" s="855"/>
      <c r="CY122" s="855"/>
      <c r="CZ122" s="855"/>
      <c r="DA122" s="855"/>
      <c r="DB122" s="855"/>
      <c r="DC122" s="855"/>
      <c r="DD122" s="855"/>
      <c r="DE122" s="855"/>
      <c r="DF122" s="856"/>
      <c r="DG122" s="805" t="s">
        <v>65</v>
      </c>
      <c r="DH122" s="806"/>
      <c r="DI122" s="806"/>
      <c r="DJ122" s="806"/>
      <c r="DK122" s="806"/>
      <c r="DL122" s="806" t="s">
        <v>65</v>
      </c>
      <c r="DM122" s="806"/>
      <c r="DN122" s="806"/>
      <c r="DO122" s="806"/>
      <c r="DP122" s="806"/>
      <c r="DQ122" s="806" t="s">
        <v>65</v>
      </c>
      <c r="DR122" s="806"/>
      <c r="DS122" s="806"/>
      <c r="DT122" s="806"/>
      <c r="DU122" s="806"/>
      <c r="DV122" s="812" t="s">
        <v>65</v>
      </c>
      <c r="DW122" s="812"/>
      <c r="DX122" s="812"/>
      <c r="DY122" s="812"/>
      <c r="DZ122" s="813"/>
    </row>
    <row r="123" spans="1:130" s="102" customFormat="1" ht="26.25" customHeight="1" x14ac:dyDescent="0.15">
      <c r="A123" s="836"/>
      <c r="B123" s="837"/>
      <c r="C123" s="840" t="s">
        <v>388</v>
      </c>
      <c r="D123" s="841"/>
      <c r="E123" s="841"/>
      <c r="F123" s="841"/>
      <c r="G123" s="841"/>
      <c r="H123" s="841"/>
      <c r="I123" s="841"/>
      <c r="J123" s="841"/>
      <c r="K123" s="841"/>
      <c r="L123" s="841"/>
      <c r="M123" s="841"/>
      <c r="N123" s="841"/>
      <c r="O123" s="841"/>
      <c r="P123" s="841"/>
      <c r="Q123" s="841"/>
      <c r="R123" s="841"/>
      <c r="S123" s="841"/>
      <c r="T123" s="841"/>
      <c r="U123" s="841"/>
      <c r="V123" s="841"/>
      <c r="W123" s="841"/>
      <c r="X123" s="841"/>
      <c r="Y123" s="841"/>
      <c r="Z123" s="842"/>
      <c r="AA123" s="795" t="s">
        <v>65</v>
      </c>
      <c r="AB123" s="796"/>
      <c r="AC123" s="796"/>
      <c r="AD123" s="796"/>
      <c r="AE123" s="797"/>
      <c r="AF123" s="798" t="s">
        <v>65</v>
      </c>
      <c r="AG123" s="796"/>
      <c r="AH123" s="796"/>
      <c r="AI123" s="796"/>
      <c r="AJ123" s="797"/>
      <c r="AK123" s="798" t="s">
        <v>65</v>
      </c>
      <c r="AL123" s="796"/>
      <c r="AM123" s="796"/>
      <c r="AN123" s="796"/>
      <c r="AO123" s="797"/>
      <c r="AP123" s="843" t="s">
        <v>65</v>
      </c>
      <c r="AQ123" s="844"/>
      <c r="AR123" s="844"/>
      <c r="AS123" s="844"/>
      <c r="AT123" s="845"/>
      <c r="AU123" s="908"/>
      <c r="AV123" s="909"/>
      <c r="AW123" s="909"/>
      <c r="AX123" s="909"/>
      <c r="AY123" s="909"/>
      <c r="AZ123" s="133" t="s">
        <v>122</v>
      </c>
      <c r="BA123" s="133"/>
      <c r="BB123" s="133"/>
      <c r="BC123" s="133"/>
      <c r="BD123" s="133"/>
      <c r="BE123" s="133"/>
      <c r="BF123" s="133"/>
      <c r="BG123" s="133"/>
      <c r="BH123" s="133"/>
      <c r="BI123" s="133"/>
      <c r="BJ123" s="133"/>
      <c r="BK123" s="133"/>
      <c r="BL123" s="133"/>
      <c r="BM123" s="133"/>
      <c r="BN123" s="133"/>
      <c r="BO123" s="896" t="s">
        <v>402</v>
      </c>
      <c r="BP123" s="897"/>
      <c r="BQ123" s="851">
        <v>8207415</v>
      </c>
      <c r="BR123" s="852"/>
      <c r="BS123" s="852"/>
      <c r="BT123" s="852"/>
      <c r="BU123" s="852"/>
      <c r="BV123" s="852">
        <v>7834669</v>
      </c>
      <c r="BW123" s="852"/>
      <c r="BX123" s="852"/>
      <c r="BY123" s="852"/>
      <c r="BZ123" s="852"/>
      <c r="CA123" s="852">
        <v>7692494</v>
      </c>
      <c r="CB123" s="852"/>
      <c r="CC123" s="852"/>
      <c r="CD123" s="852"/>
      <c r="CE123" s="852"/>
      <c r="CF123" s="762"/>
      <c r="CG123" s="763"/>
      <c r="CH123" s="763"/>
      <c r="CI123" s="763"/>
      <c r="CJ123" s="853"/>
      <c r="CK123" s="888"/>
      <c r="CL123" s="874"/>
      <c r="CM123" s="874"/>
      <c r="CN123" s="874"/>
      <c r="CO123" s="875"/>
      <c r="CP123" s="854" t="s">
        <v>336</v>
      </c>
      <c r="CQ123" s="855"/>
      <c r="CR123" s="855"/>
      <c r="CS123" s="855"/>
      <c r="CT123" s="855"/>
      <c r="CU123" s="855"/>
      <c r="CV123" s="855"/>
      <c r="CW123" s="855"/>
      <c r="CX123" s="855"/>
      <c r="CY123" s="855"/>
      <c r="CZ123" s="855"/>
      <c r="DA123" s="855"/>
      <c r="DB123" s="855"/>
      <c r="DC123" s="855"/>
      <c r="DD123" s="855"/>
      <c r="DE123" s="855"/>
      <c r="DF123" s="856"/>
      <c r="DG123" s="795" t="s">
        <v>65</v>
      </c>
      <c r="DH123" s="796"/>
      <c r="DI123" s="796"/>
      <c r="DJ123" s="796"/>
      <c r="DK123" s="797"/>
      <c r="DL123" s="798" t="s">
        <v>65</v>
      </c>
      <c r="DM123" s="796"/>
      <c r="DN123" s="796"/>
      <c r="DO123" s="796"/>
      <c r="DP123" s="797"/>
      <c r="DQ123" s="798" t="s">
        <v>65</v>
      </c>
      <c r="DR123" s="796"/>
      <c r="DS123" s="796"/>
      <c r="DT123" s="796"/>
      <c r="DU123" s="797"/>
      <c r="DV123" s="843" t="s">
        <v>65</v>
      </c>
      <c r="DW123" s="844"/>
      <c r="DX123" s="844"/>
      <c r="DY123" s="844"/>
      <c r="DZ123" s="845"/>
    </row>
    <row r="124" spans="1:130" s="102" customFormat="1" ht="26.25" customHeight="1" thickBot="1" x14ac:dyDescent="0.2">
      <c r="A124" s="836"/>
      <c r="B124" s="837"/>
      <c r="C124" s="840" t="s">
        <v>391</v>
      </c>
      <c r="D124" s="841"/>
      <c r="E124" s="841"/>
      <c r="F124" s="841"/>
      <c r="G124" s="841"/>
      <c r="H124" s="841"/>
      <c r="I124" s="841"/>
      <c r="J124" s="841"/>
      <c r="K124" s="841"/>
      <c r="L124" s="841"/>
      <c r="M124" s="841"/>
      <c r="N124" s="841"/>
      <c r="O124" s="841"/>
      <c r="P124" s="841"/>
      <c r="Q124" s="841"/>
      <c r="R124" s="841"/>
      <c r="S124" s="841"/>
      <c r="T124" s="841"/>
      <c r="U124" s="841"/>
      <c r="V124" s="841"/>
      <c r="W124" s="841"/>
      <c r="X124" s="841"/>
      <c r="Y124" s="841"/>
      <c r="Z124" s="842"/>
      <c r="AA124" s="795" t="s">
        <v>65</v>
      </c>
      <c r="AB124" s="796"/>
      <c r="AC124" s="796"/>
      <c r="AD124" s="796"/>
      <c r="AE124" s="797"/>
      <c r="AF124" s="798" t="s">
        <v>65</v>
      </c>
      <c r="AG124" s="796"/>
      <c r="AH124" s="796"/>
      <c r="AI124" s="796"/>
      <c r="AJ124" s="797"/>
      <c r="AK124" s="798" t="s">
        <v>65</v>
      </c>
      <c r="AL124" s="796"/>
      <c r="AM124" s="796"/>
      <c r="AN124" s="796"/>
      <c r="AO124" s="797"/>
      <c r="AP124" s="843" t="s">
        <v>65</v>
      </c>
      <c r="AQ124" s="844"/>
      <c r="AR124" s="844"/>
      <c r="AS124" s="844"/>
      <c r="AT124" s="845"/>
      <c r="AU124" s="846" t="s">
        <v>403</v>
      </c>
      <c r="AV124" s="847"/>
      <c r="AW124" s="847"/>
      <c r="AX124" s="847"/>
      <c r="AY124" s="847"/>
      <c r="AZ124" s="847"/>
      <c r="BA124" s="847"/>
      <c r="BB124" s="847"/>
      <c r="BC124" s="847"/>
      <c r="BD124" s="847"/>
      <c r="BE124" s="847"/>
      <c r="BF124" s="847"/>
      <c r="BG124" s="847"/>
      <c r="BH124" s="847"/>
      <c r="BI124" s="847"/>
      <c r="BJ124" s="847"/>
      <c r="BK124" s="847"/>
      <c r="BL124" s="847"/>
      <c r="BM124" s="847"/>
      <c r="BN124" s="847"/>
      <c r="BO124" s="847"/>
      <c r="BP124" s="848"/>
      <c r="BQ124" s="849">
        <v>75.099999999999994</v>
      </c>
      <c r="BR124" s="850"/>
      <c r="BS124" s="850"/>
      <c r="BT124" s="850"/>
      <c r="BU124" s="850"/>
      <c r="BV124" s="850">
        <v>73.099999999999994</v>
      </c>
      <c r="BW124" s="850"/>
      <c r="BX124" s="850"/>
      <c r="BY124" s="850"/>
      <c r="BZ124" s="850"/>
      <c r="CA124" s="850">
        <v>65.599999999999994</v>
      </c>
      <c r="CB124" s="850"/>
      <c r="CC124" s="850"/>
      <c r="CD124" s="850"/>
      <c r="CE124" s="850"/>
      <c r="CF124" s="740"/>
      <c r="CG124" s="741"/>
      <c r="CH124" s="741"/>
      <c r="CI124" s="741"/>
      <c r="CJ124" s="881"/>
      <c r="CK124" s="889"/>
      <c r="CL124" s="889"/>
      <c r="CM124" s="889"/>
      <c r="CN124" s="889"/>
      <c r="CO124" s="890"/>
      <c r="CP124" s="854" t="s">
        <v>404</v>
      </c>
      <c r="CQ124" s="855"/>
      <c r="CR124" s="855"/>
      <c r="CS124" s="855"/>
      <c r="CT124" s="855"/>
      <c r="CU124" s="855"/>
      <c r="CV124" s="855"/>
      <c r="CW124" s="855"/>
      <c r="CX124" s="855"/>
      <c r="CY124" s="855"/>
      <c r="CZ124" s="855"/>
      <c r="DA124" s="855"/>
      <c r="DB124" s="855"/>
      <c r="DC124" s="855"/>
      <c r="DD124" s="855"/>
      <c r="DE124" s="855"/>
      <c r="DF124" s="856"/>
      <c r="DG124" s="778" t="s">
        <v>65</v>
      </c>
      <c r="DH124" s="779"/>
      <c r="DI124" s="779"/>
      <c r="DJ124" s="779"/>
      <c r="DK124" s="780"/>
      <c r="DL124" s="781" t="s">
        <v>65</v>
      </c>
      <c r="DM124" s="779"/>
      <c r="DN124" s="779"/>
      <c r="DO124" s="779"/>
      <c r="DP124" s="780"/>
      <c r="DQ124" s="781" t="s">
        <v>65</v>
      </c>
      <c r="DR124" s="779"/>
      <c r="DS124" s="779"/>
      <c r="DT124" s="779"/>
      <c r="DU124" s="780"/>
      <c r="DV124" s="867" t="s">
        <v>65</v>
      </c>
      <c r="DW124" s="868"/>
      <c r="DX124" s="868"/>
      <c r="DY124" s="868"/>
      <c r="DZ124" s="869"/>
    </row>
    <row r="125" spans="1:130" s="102" customFormat="1" ht="26.25" customHeight="1" x14ac:dyDescent="0.15">
      <c r="A125" s="836"/>
      <c r="B125" s="837"/>
      <c r="C125" s="840" t="s">
        <v>393</v>
      </c>
      <c r="D125" s="841"/>
      <c r="E125" s="841"/>
      <c r="F125" s="841"/>
      <c r="G125" s="841"/>
      <c r="H125" s="841"/>
      <c r="I125" s="841"/>
      <c r="J125" s="841"/>
      <c r="K125" s="841"/>
      <c r="L125" s="841"/>
      <c r="M125" s="841"/>
      <c r="N125" s="841"/>
      <c r="O125" s="841"/>
      <c r="P125" s="841"/>
      <c r="Q125" s="841"/>
      <c r="R125" s="841"/>
      <c r="S125" s="841"/>
      <c r="T125" s="841"/>
      <c r="U125" s="841"/>
      <c r="V125" s="841"/>
      <c r="W125" s="841"/>
      <c r="X125" s="841"/>
      <c r="Y125" s="841"/>
      <c r="Z125" s="842"/>
      <c r="AA125" s="795" t="s">
        <v>65</v>
      </c>
      <c r="AB125" s="796"/>
      <c r="AC125" s="796"/>
      <c r="AD125" s="796"/>
      <c r="AE125" s="797"/>
      <c r="AF125" s="798" t="s">
        <v>65</v>
      </c>
      <c r="AG125" s="796"/>
      <c r="AH125" s="796"/>
      <c r="AI125" s="796"/>
      <c r="AJ125" s="797"/>
      <c r="AK125" s="798" t="s">
        <v>65</v>
      </c>
      <c r="AL125" s="796"/>
      <c r="AM125" s="796"/>
      <c r="AN125" s="796"/>
      <c r="AO125" s="797"/>
      <c r="AP125" s="843" t="s">
        <v>65</v>
      </c>
      <c r="AQ125" s="844"/>
      <c r="AR125" s="844"/>
      <c r="AS125" s="844"/>
      <c r="AT125" s="845"/>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70" t="s">
        <v>405</v>
      </c>
      <c r="CL125" s="871"/>
      <c r="CM125" s="871"/>
      <c r="CN125" s="871"/>
      <c r="CO125" s="872"/>
      <c r="CP125" s="879" t="s">
        <v>406</v>
      </c>
      <c r="CQ125" s="826"/>
      <c r="CR125" s="826"/>
      <c r="CS125" s="826"/>
      <c r="CT125" s="826"/>
      <c r="CU125" s="826"/>
      <c r="CV125" s="826"/>
      <c r="CW125" s="826"/>
      <c r="CX125" s="826"/>
      <c r="CY125" s="826"/>
      <c r="CZ125" s="826"/>
      <c r="DA125" s="826"/>
      <c r="DB125" s="826"/>
      <c r="DC125" s="826"/>
      <c r="DD125" s="826"/>
      <c r="DE125" s="826"/>
      <c r="DF125" s="827"/>
      <c r="DG125" s="880" t="s">
        <v>65</v>
      </c>
      <c r="DH125" s="861"/>
      <c r="DI125" s="861"/>
      <c r="DJ125" s="861"/>
      <c r="DK125" s="861"/>
      <c r="DL125" s="861" t="s">
        <v>65</v>
      </c>
      <c r="DM125" s="861"/>
      <c r="DN125" s="861"/>
      <c r="DO125" s="861"/>
      <c r="DP125" s="861"/>
      <c r="DQ125" s="861" t="s">
        <v>65</v>
      </c>
      <c r="DR125" s="861"/>
      <c r="DS125" s="861"/>
      <c r="DT125" s="861"/>
      <c r="DU125" s="861"/>
      <c r="DV125" s="862" t="s">
        <v>65</v>
      </c>
      <c r="DW125" s="862"/>
      <c r="DX125" s="862"/>
      <c r="DY125" s="862"/>
      <c r="DZ125" s="863"/>
    </row>
    <row r="126" spans="1:130" s="102" customFormat="1" ht="26.25" customHeight="1" thickBot="1" x14ac:dyDescent="0.2">
      <c r="A126" s="836"/>
      <c r="B126" s="837"/>
      <c r="C126" s="840" t="s">
        <v>395</v>
      </c>
      <c r="D126" s="841"/>
      <c r="E126" s="841"/>
      <c r="F126" s="841"/>
      <c r="G126" s="841"/>
      <c r="H126" s="841"/>
      <c r="I126" s="841"/>
      <c r="J126" s="841"/>
      <c r="K126" s="841"/>
      <c r="L126" s="841"/>
      <c r="M126" s="841"/>
      <c r="N126" s="841"/>
      <c r="O126" s="841"/>
      <c r="P126" s="841"/>
      <c r="Q126" s="841"/>
      <c r="R126" s="841"/>
      <c r="S126" s="841"/>
      <c r="T126" s="841"/>
      <c r="U126" s="841"/>
      <c r="V126" s="841"/>
      <c r="W126" s="841"/>
      <c r="X126" s="841"/>
      <c r="Y126" s="841"/>
      <c r="Z126" s="842"/>
      <c r="AA126" s="795" t="s">
        <v>65</v>
      </c>
      <c r="AB126" s="796"/>
      <c r="AC126" s="796"/>
      <c r="AD126" s="796"/>
      <c r="AE126" s="797"/>
      <c r="AF126" s="798" t="s">
        <v>65</v>
      </c>
      <c r="AG126" s="796"/>
      <c r="AH126" s="796"/>
      <c r="AI126" s="796"/>
      <c r="AJ126" s="797"/>
      <c r="AK126" s="798" t="s">
        <v>65</v>
      </c>
      <c r="AL126" s="796"/>
      <c r="AM126" s="796"/>
      <c r="AN126" s="796"/>
      <c r="AO126" s="797"/>
      <c r="AP126" s="843" t="s">
        <v>65</v>
      </c>
      <c r="AQ126" s="844"/>
      <c r="AR126" s="844"/>
      <c r="AS126" s="844"/>
      <c r="AT126" s="845"/>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73"/>
      <c r="CL126" s="874"/>
      <c r="CM126" s="874"/>
      <c r="CN126" s="874"/>
      <c r="CO126" s="875"/>
      <c r="CP126" s="833" t="s">
        <v>407</v>
      </c>
      <c r="CQ126" s="766"/>
      <c r="CR126" s="766"/>
      <c r="CS126" s="766"/>
      <c r="CT126" s="766"/>
      <c r="CU126" s="766"/>
      <c r="CV126" s="766"/>
      <c r="CW126" s="766"/>
      <c r="CX126" s="766"/>
      <c r="CY126" s="766"/>
      <c r="CZ126" s="766"/>
      <c r="DA126" s="766"/>
      <c r="DB126" s="766"/>
      <c r="DC126" s="766"/>
      <c r="DD126" s="766"/>
      <c r="DE126" s="766"/>
      <c r="DF126" s="767"/>
      <c r="DG126" s="805" t="s">
        <v>65</v>
      </c>
      <c r="DH126" s="806"/>
      <c r="DI126" s="806"/>
      <c r="DJ126" s="806"/>
      <c r="DK126" s="806"/>
      <c r="DL126" s="806" t="s">
        <v>65</v>
      </c>
      <c r="DM126" s="806"/>
      <c r="DN126" s="806"/>
      <c r="DO126" s="806"/>
      <c r="DP126" s="806"/>
      <c r="DQ126" s="806" t="s">
        <v>65</v>
      </c>
      <c r="DR126" s="806"/>
      <c r="DS126" s="806"/>
      <c r="DT126" s="806"/>
      <c r="DU126" s="806"/>
      <c r="DV126" s="812" t="s">
        <v>65</v>
      </c>
      <c r="DW126" s="812"/>
      <c r="DX126" s="812"/>
      <c r="DY126" s="812"/>
      <c r="DZ126" s="813"/>
    </row>
    <row r="127" spans="1:130" s="102" customFormat="1" ht="26.25" customHeight="1" x14ac:dyDescent="0.15">
      <c r="A127" s="838"/>
      <c r="B127" s="839"/>
      <c r="C127" s="857" t="s">
        <v>408</v>
      </c>
      <c r="D127" s="858"/>
      <c r="E127" s="858"/>
      <c r="F127" s="858"/>
      <c r="G127" s="858"/>
      <c r="H127" s="858"/>
      <c r="I127" s="858"/>
      <c r="J127" s="858"/>
      <c r="K127" s="858"/>
      <c r="L127" s="858"/>
      <c r="M127" s="858"/>
      <c r="N127" s="858"/>
      <c r="O127" s="858"/>
      <c r="P127" s="858"/>
      <c r="Q127" s="858"/>
      <c r="R127" s="858"/>
      <c r="S127" s="858"/>
      <c r="T127" s="858"/>
      <c r="U127" s="858"/>
      <c r="V127" s="858"/>
      <c r="W127" s="858"/>
      <c r="X127" s="858"/>
      <c r="Y127" s="858"/>
      <c r="Z127" s="859"/>
      <c r="AA127" s="795">
        <v>51</v>
      </c>
      <c r="AB127" s="796"/>
      <c r="AC127" s="796"/>
      <c r="AD127" s="796"/>
      <c r="AE127" s="797"/>
      <c r="AF127" s="798">
        <v>58</v>
      </c>
      <c r="AG127" s="796"/>
      <c r="AH127" s="796"/>
      <c r="AI127" s="796"/>
      <c r="AJ127" s="797"/>
      <c r="AK127" s="798">
        <v>47</v>
      </c>
      <c r="AL127" s="796"/>
      <c r="AM127" s="796"/>
      <c r="AN127" s="796"/>
      <c r="AO127" s="797"/>
      <c r="AP127" s="843">
        <v>0</v>
      </c>
      <c r="AQ127" s="844"/>
      <c r="AR127" s="844"/>
      <c r="AS127" s="844"/>
      <c r="AT127" s="845"/>
      <c r="AU127" s="138"/>
      <c r="AV127" s="138"/>
      <c r="AW127" s="138"/>
      <c r="AX127" s="860" t="s">
        <v>409</v>
      </c>
      <c r="AY127" s="830"/>
      <c r="AZ127" s="830"/>
      <c r="BA127" s="830"/>
      <c r="BB127" s="830"/>
      <c r="BC127" s="830"/>
      <c r="BD127" s="830"/>
      <c r="BE127" s="831"/>
      <c r="BF127" s="829" t="s">
        <v>410</v>
      </c>
      <c r="BG127" s="830"/>
      <c r="BH127" s="830"/>
      <c r="BI127" s="830"/>
      <c r="BJ127" s="830"/>
      <c r="BK127" s="830"/>
      <c r="BL127" s="831"/>
      <c r="BM127" s="829" t="s">
        <v>411</v>
      </c>
      <c r="BN127" s="830"/>
      <c r="BO127" s="830"/>
      <c r="BP127" s="830"/>
      <c r="BQ127" s="830"/>
      <c r="BR127" s="830"/>
      <c r="BS127" s="831"/>
      <c r="BT127" s="829" t="s">
        <v>412</v>
      </c>
      <c r="BU127" s="830"/>
      <c r="BV127" s="830"/>
      <c r="BW127" s="830"/>
      <c r="BX127" s="830"/>
      <c r="BY127" s="830"/>
      <c r="BZ127" s="832"/>
      <c r="CA127" s="138"/>
      <c r="CB127" s="138"/>
      <c r="CC127" s="138"/>
      <c r="CD127" s="139"/>
      <c r="CE127" s="139"/>
      <c r="CF127" s="139"/>
      <c r="CG127" s="136"/>
      <c r="CH127" s="136"/>
      <c r="CI127" s="136"/>
      <c r="CJ127" s="137"/>
      <c r="CK127" s="873"/>
      <c r="CL127" s="874"/>
      <c r="CM127" s="874"/>
      <c r="CN127" s="874"/>
      <c r="CO127" s="875"/>
      <c r="CP127" s="833" t="s">
        <v>413</v>
      </c>
      <c r="CQ127" s="766"/>
      <c r="CR127" s="766"/>
      <c r="CS127" s="766"/>
      <c r="CT127" s="766"/>
      <c r="CU127" s="766"/>
      <c r="CV127" s="766"/>
      <c r="CW127" s="766"/>
      <c r="CX127" s="766"/>
      <c r="CY127" s="766"/>
      <c r="CZ127" s="766"/>
      <c r="DA127" s="766"/>
      <c r="DB127" s="766"/>
      <c r="DC127" s="766"/>
      <c r="DD127" s="766"/>
      <c r="DE127" s="766"/>
      <c r="DF127" s="767"/>
      <c r="DG127" s="805" t="s">
        <v>65</v>
      </c>
      <c r="DH127" s="806"/>
      <c r="DI127" s="806"/>
      <c r="DJ127" s="806"/>
      <c r="DK127" s="806"/>
      <c r="DL127" s="806" t="s">
        <v>65</v>
      </c>
      <c r="DM127" s="806"/>
      <c r="DN127" s="806"/>
      <c r="DO127" s="806"/>
      <c r="DP127" s="806"/>
      <c r="DQ127" s="806" t="s">
        <v>65</v>
      </c>
      <c r="DR127" s="806"/>
      <c r="DS127" s="806"/>
      <c r="DT127" s="806"/>
      <c r="DU127" s="806"/>
      <c r="DV127" s="812" t="s">
        <v>65</v>
      </c>
      <c r="DW127" s="812"/>
      <c r="DX127" s="812"/>
      <c r="DY127" s="812"/>
      <c r="DZ127" s="813"/>
    </row>
    <row r="128" spans="1:130" s="102" customFormat="1" ht="26.25" customHeight="1" thickBot="1" x14ac:dyDescent="0.2">
      <c r="A128" s="814" t="s">
        <v>414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415</v>
      </c>
      <c r="X128" s="816"/>
      <c r="Y128" s="816"/>
      <c r="Z128" s="817"/>
      <c r="AA128" s="818">
        <v>9275</v>
      </c>
      <c r="AB128" s="819"/>
      <c r="AC128" s="819"/>
      <c r="AD128" s="819"/>
      <c r="AE128" s="820"/>
      <c r="AF128" s="821">
        <v>9275</v>
      </c>
      <c r="AG128" s="819"/>
      <c r="AH128" s="819"/>
      <c r="AI128" s="819"/>
      <c r="AJ128" s="820"/>
      <c r="AK128" s="821">
        <v>9972</v>
      </c>
      <c r="AL128" s="819"/>
      <c r="AM128" s="819"/>
      <c r="AN128" s="819"/>
      <c r="AO128" s="820"/>
      <c r="AP128" s="822"/>
      <c r="AQ128" s="823"/>
      <c r="AR128" s="823"/>
      <c r="AS128" s="823"/>
      <c r="AT128" s="824"/>
      <c r="AU128" s="138"/>
      <c r="AV128" s="138"/>
      <c r="AW128" s="138"/>
      <c r="AX128" s="825" t="s">
        <v>416</v>
      </c>
      <c r="AY128" s="826"/>
      <c r="AZ128" s="826"/>
      <c r="BA128" s="826"/>
      <c r="BB128" s="826"/>
      <c r="BC128" s="826"/>
      <c r="BD128" s="826"/>
      <c r="BE128" s="827"/>
      <c r="BF128" s="802" t="s">
        <v>65</v>
      </c>
      <c r="BG128" s="803"/>
      <c r="BH128" s="803"/>
      <c r="BI128" s="803"/>
      <c r="BJ128" s="803"/>
      <c r="BK128" s="803"/>
      <c r="BL128" s="828"/>
      <c r="BM128" s="802">
        <v>15</v>
      </c>
      <c r="BN128" s="803"/>
      <c r="BO128" s="803"/>
      <c r="BP128" s="803"/>
      <c r="BQ128" s="803"/>
      <c r="BR128" s="803"/>
      <c r="BS128" s="828"/>
      <c r="BT128" s="802">
        <v>20</v>
      </c>
      <c r="BU128" s="803"/>
      <c r="BV128" s="803"/>
      <c r="BW128" s="803"/>
      <c r="BX128" s="803"/>
      <c r="BY128" s="803"/>
      <c r="BZ128" s="804"/>
      <c r="CA128" s="139"/>
      <c r="CB128" s="139"/>
      <c r="CC128" s="139"/>
      <c r="CD128" s="139"/>
      <c r="CE128" s="139"/>
      <c r="CF128" s="139"/>
      <c r="CG128" s="136"/>
      <c r="CH128" s="136"/>
      <c r="CI128" s="136"/>
      <c r="CJ128" s="137"/>
      <c r="CK128" s="876"/>
      <c r="CL128" s="877"/>
      <c r="CM128" s="877"/>
      <c r="CN128" s="877"/>
      <c r="CO128" s="878"/>
      <c r="CP128" s="807" t="s">
        <v>417</v>
      </c>
      <c r="CQ128" s="744"/>
      <c r="CR128" s="744"/>
      <c r="CS128" s="744"/>
      <c r="CT128" s="744"/>
      <c r="CU128" s="744"/>
      <c r="CV128" s="744"/>
      <c r="CW128" s="744"/>
      <c r="CX128" s="744"/>
      <c r="CY128" s="744"/>
      <c r="CZ128" s="744"/>
      <c r="DA128" s="744"/>
      <c r="DB128" s="744"/>
      <c r="DC128" s="744"/>
      <c r="DD128" s="744"/>
      <c r="DE128" s="744"/>
      <c r="DF128" s="745"/>
      <c r="DG128" s="808" t="s">
        <v>65</v>
      </c>
      <c r="DH128" s="809"/>
      <c r="DI128" s="809"/>
      <c r="DJ128" s="809"/>
      <c r="DK128" s="809"/>
      <c r="DL128" s="809" t="s">
        <v>65</v>
      </c>
      <c r="DM128" s="809"/>
      <c r="DN128" s="809"/>
      <c r="DO128" s="809"/>
      <c r="DP128" s="809"/>
      <c r="DQ128" s="809" t="s">
        <v>65</v>
      </c>
      <c r="DR128" s="809"/>
      <c r="DS128" s="809"/>
      <c r="DT128" s="809"/>
      <c r="DU128" s="809"/>
      <c r="DV128" s="810" t="s">
        <v>65</v>
      </c>
      <c r="DW128" s="810"/>
      <c r="DX128" s="810"/>
      <c r="DY128" s="810"/>
      <c r="DZ128" s="811"/>
    </row>
    <row r="129" spans="1:131" s="102" customFormat="1" ht="26.25" customHeight="1" x14ac:dyDescent="0.15">
      <c r="A129" s="790" t="s">
        <v>46</v>
      </c>
      <c r="B129" s="791"/>
      <c r="C129" s="791"/>
      <c r="D129" s="791"/>
      <c r="E129" s="791"/>
      <c r="F129" s="791"/>
      <c r="G129" s="791"/>
      <c r="H129" s="791"/>
      <c r="I129" s="791"/>
      <c r="J129" s="791"/>
      <c r="K129" s="791"/>
      <c r="L129" s="791"/>
      <c r="M129" s="791"/>
      <c r="N129" s="791"/>
      <c r="O129" s="791"/>
      <c r="P129" s="791"/>
      <c r="Q129" s="791"/>
      <c r="R129" s="791"/>
      <c r="S129" s="791"/>
      <c r="T129" s="791"/>
      <c r="U129" s="791"/>
      <c r="V129" s="791"/>
      <c r="W129" s="792" t="s">
        <v>418</v>
      </c>
      <c r="X129" s="793"/>
      <c r="Y129" s="793"/>
      <c r="Z129" s="794"/>
      <c r="AA129" s="795">
        <v>3825419</v>
      </c>
      <c r="AB129" s="796"/>
      <c r="AC129" s="796"/>
      <c r="AD129" s="796"/>
      <c r="AE129" s="797"/>
      <c r="AF129" s="798">
        <v>3797362</v>
      </c>
      <c r="AG129" s="796"/>
      <c r="AH129" s="796"/>
      <c r="AI129" s="796"/>
      <c r="AJ129" s="797"/>
      <c r="AK129" s="798">
        <v>3752484</v>
      </c>
      <c r="AL129" s="796"/>
      <c r="AM129" s="796"/>
      <c r="AN129" s="796"/>
      <c r="AO129" s="797"/>
      <c r="AP129" s="799"/>
      <c r="AQ129" s="800"/>
      <c r="AR129" s="800"/>
      <c r="AS129" s="800"/>
      <c r="AT129" s="801"/>
      <c r="AU129" s="140"/>
      <c r="AV129" s="140"/>
      <c r="AW129" s="140"/>
      <c r="AX129" s="765" t="s">
        <v>419</v>
      </c>
      <c r="AY129" s="766"/>
      <c r="AZ129" s="766"/>
      <c r="BA129" s="766"/>
      <c r="BB129" s="766"/>
      <c r="BC129" s="766"/>
      <c r="BD129" s="766"/>
      <c r="BE129" s="767"/>
      <c r="BF129" s="785" t="s">
        <v>65</v>
      </c>
      <c r="BG129" s="786"/>
      <c r="BH129" s="786"/>
      <c r="BI129" s="786"/>
      <c r="BJ129" s="786"/>
      <c r="BK129" s="786"/>
      <c r="BL129" s="787"/>
      <c r="BM129" s="785">
        <v>20</v>
      </c>
      <c r="BN129" s="786"/>
      <c r="BO129" s="786"/>
      <c r="BP129" s="786"/>
      <c r="BQ129" s="786"/>
      <c r="BR129" s="786"/>
      <c r="BS129" s="787"/>
      <c r="BT129" s="785">
        <v>30</v>
      </c>
      <c r="BU129" s="788"/>
      <c r="BV129" s="788"/>
      <c r="BW129" s="788"/>
      <c r="BX129" s="788"/>
      <c r="BY129" s="788"/>
      <c r="BZ129" s="789"/>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790" t="s">
        <v>420</v>
      </c>
      <c r="B130" s="791"/>
      <c r="C130" s="791"/>
      <c r="D130" s="791"/>
      <c r="E130" s="791"/>
      <c r="F130" s="791"/>
      <c r="G130" s="791"/>
      <c r="H130" s="791"/>
      <c r="I130" s="791"/>
      <c r="J130" s="791"/>
      <c r="K130" s="791"/>
      <c r="L130" s="791"/>
      <c r="M130" s="791"/>
      <c r="N130" s="791"/>
      <c r="O130" s="791"/>
      <c r="P130" s="791"/>
      <c r="Q130" s="791"/>
      <c r="R130" s="791"/>
      <c r="S130" s="791"/>
      <c r="T130" s="791"/>
      <c r="U130" s="791"/>
      <c r="V130" s="791"/>
      <c r="W130" s="792" t="s">
        <v>421</v>
      </c>
      <c r="X130" s="793"/>
      <c r="Y130" s="793"/>
      <c r="Z130" s="794"/>
      <c r="AA130" s="795">
        <v>671010</v>
      </c>
      <c r="AB130" s="796"/>
      <c r="AC130" s="796"/>
      <c r="AD130" s="796"/>
      <c r="AE130" s="797"/>
      <c r="AF130" s="798">
        <v>666181</v>
      </c>
      <c r="AG130" s="796"/>
      <c r="AH130" s="796"/>
      <c r="AI130" s="796"/>
      <c r="AJ130" s="797"/>
      <c r="AK130" s="798">
        <v>623703</v>
      </c>
      <c r="AL130" s="796"/>
      <c r="AM130" s="796"/>
      <c r="AN130" s="796"/>
      <c r="AO130" s="797"/>
      <c r="AP130" s="799"/>
      <c r="AQ130" s="800"/>
      <c r="AR130" s="800"/>
      <c r="AS130" s="800"/>
      <c r="AT130" s="801"/>
      <c r="AU130" s="140"/>
      <c r="AV130" s="140"/>
      <c r="AW130" s="140"/>
      <c r="AX130" s="765" t="s">
        <v>422</v>
      </c>
      <c r="AY130" s="766"/>
      <c r="AZ130" s="766"/>
      <c r="BA130" s="766"/>
      <c r="BB130" s="766"/>
      <c r="BC130" s="766"/>
      <c r="BD130" s="766"/>
      <c r="BE130" s="767"/>
      <c r="BF130" s="768">
        <v>10.7</v>
      </c>
      <c r="BG130" s="769"/>
      <c r="BH130" s="769"/>
      <c r="BI130" s="769"/>
      <c r="BJ130" s="769"/>
      <c r="BK130" s="769"/>
      <c r="BL130" s="770"/>
      <c r="BM130" s="768">
        <v>25</v>
      </c>
      <c r="BN130" s="769"/>
      <c r="BO130" s="769"/>
      <c r="BP130" s="769"/>
      <c r="BQ130" s="769"/>
      <c r="BR130" s="769"/>
      <c r="BS130" s="770"/>
      <c r="BT130" s="768">
        <v>35</v>
      </c>
      <c r="BU130" s="771"/>
      <c r="BV130" s="771"/>
      <c r="BW130" s="771"/>
      <c r="BX130" s="771"/>
      <c r="BY130" s="771"/>
      <c r="BZ130" s="772"/>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773"/>
      <c r="B131" s="774"/>
      <c r="C131" s="774"/>
      <c r="D131" s="774"/>
      <c r="E131" s="774"/>
      <c r="F131" s="774"/>
      <c r="G131" s="774"/>
      <c r="H131" s="774"/>
      <c r="I131" s="774"/>
      <c r="J131" s="774"/>
      <c r="K131" s="774"/>
      <c r="L131" s="774"/>
      <c r="M131" s="774"/>
      <c r="N131" s="774"/>
      <c r="O131" s="774"/>
      <c r="P131" s="774"/>
      <c r="Q131" s="774"/>
      <c r="R131" s="774"/>
      <c r="S131" s="774"/>
      <c r="T131" s="774"/>
      <c r="U131" s="774"/>
      <c r="V131" s="774"/>
      <c r="W131" s="775" t="s">
        <v>423</v>
      </c>
      <c r="X131" s="776"/>
      <c r="Y131" s="776"/>
      <c r="Z131" s="777"/>
      <c r="AA131" s="778">
        <v>3154409</v>
      </c>
      <c r="AB131" s="779"/>
      <c r="AC131" s="779"/>
      <c r="AD131" s="779"/>
      <c r="AE131" s="780"/>
      <c r="AF131" s="781">
        <v>3131181</v>
      </c>
      <c r="AG131" s="779"/>
      <c r="AH131" s="779"/>
      <c r="AI131" s="779"/>
      <c r="AJ131" s="780"/>
      <c r="AK131" s="781">
        <v>3128781</v>
      </c>
      <c r="AL131" s="779"/>
      <c r="AM131" s="779"/>
      <c r="AN131" s="779"/>
      <c r="AO131" s="780"/>
      <c r="AP131" s="782"/>
      <c r="AQ131" s="783"/>
      <c r="AR131" s="783"/>
      <c r="AS131" s="783"/>
      <c r="AT131" s="784"/>
      <c r="AU131" s="140"/>
      <c r="AV131" s="140"/>
      <c r="AW131" s="140"/>
      <c r="AX131" s="743" t="s">
        <v>424</v>
      </c>
      <c r="AY131" s="744"/>
      <c r="AZ131" s="744"/>
      <c r="BA131" s="744"/>
      <c r="BB131" s="744"/>
      <c r="BC131" s="744"/>
      <c r="BD131" s="744"/>
      <c r="BE131" s="745"/>
      <c r="BF131" s="746">
        <v>65.599999999999994</v>
      </c>
      <c r="BG131" s="747"/>
      <c r="BH131" s="747"/>
      <c r="BI131" s="747"/>
      <c r="BJ131" s="747"/>
      <c r="BK131" s="747"/>
      <c r="BL131" s="748"/>
      <c r="BM131" s="746">
        <v>350</v>
      </c>
      <c r="BN131" s="747"/>
      <c r="BO131" s="747"/>
      <c r="BP131" s="747"/>
      <c r="BQ131" s="747"/>
      <c r="BR131" s="747"/>
      <c r="BS131" s="748"/>
      <c r="BT131" s="749"/>
      <c r="BU131" s="750"/>
      <c r="BV131" s="750"/>
      <c r="BW131" s="750"/>
      <c r="BX131" s="750"/>
      <c r="BY131" s="750"/>
      <c r="BZ131" s="751"/>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752" t="s">
        <v>425</v>
      </c>
      <c r="B132" s="753"/>
      <c r="C132" s="753"/>
      <c r="D132" s="753"/>
      <c r="E132" s="753"/>
      <c r="F132" s="753"/>
      <c r="G132" s="753"/>
      <c r="H132" s="753"/>
      <c r="I132" s="753"/>
      <c r="J132" s="753"/>
      <c r="K132" s="753"/>
      <c r="L132" s="753"/>
      <c r="M132" s="753"/>
      <c r="N132" s="753"/>
      <c r="O132" s="753"/>
      <c r="P132" s="753"/>
      <c r="Q132" s="753"/>
      <c r="R132" s="753"/>
      <c r="S132" s="753"/>
      <c r="T132" s="753"/>
      <c r="U132" s="753"/>
      <c r="V132" s="756" t="s">
        <v>426</v>
      </c>
      <c r="W132" s="756"/>
      <c r="X132" s="756"/>
      <c r="Y132" s="756"/>
      <c r="Z132" s="757"/>
      <c r="AA132" s="758">
        <v>10.113304899999999</v>
      </c>
      <c r="AB132" s="759"/>
      <c r="AC132" s="759"/>
      <c r="AD132" s="759"/>
      <c r="AE132" s="760"/>
      <c r="AF132" s="761">
        <v>10.898922799999999</v>
      </c>
      <c r="AG132" s="759"/>
      <c r="AH132" s="759"/>
      <c r="AI132" s="759"/>
      <c r="AJ132" s="760"/>
      <c r="AK132" s="761">
        <v>11.210500189999999</v>
      </c>
      <c r="AL132" s="759"/>
      <c r="AM132" s="759"/>
      <c r="AN132" s="759"/>
      <c r="AO132" s="760"/>
      <c r="AP132" s="762"/>
      <c r="AQ132" s="763"/>
      <c r="AR132" s="763"/>
      <c r="AS132" s="763"/>
      <c r="AT132" s="764"/>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754"/>
      <c r="B133" s="755"/>
      <c r="C133" s="755"/>
      <c r="D133" s="755"/>
      <c r="E133" s="755"/>
      <c r="F133" s="755"/>
      <c r="G133" s="755"/>
      <c r="H133" s="755"/>
      <c r="I133" s="755"/>
      <c r="J133" s="755"/>
      <c r="K133" s="755"/>
      <c r="L133" s="755"/>
      <c r="M133" s="755"/>
      <c r="N133" s="755"/>
      <c r="O133" s="755"/>
      <c r="P133" s="755"/>
      <c r="Q133" s="755"/>
      <c r="R133" s="755"/>
      <c r="S133" s="755"/>
      <c r="T133" s="755"/>
      <c r="U133" s="755"/>
      <c r="V133" s="735" t="s">
        <v>427</v>
      </c>
      <c r="W133" s="735"/>
      <c r="X133" s="735"/>
      <c r="Y133" s="735"/>
      <c r="Z133" s="736"/>
      <c r="AA133" s="737">
        <v>11.8</v>
      </c>
      <c r="AB133" s="738"/>
      <c r="AC133" s="738"/>
      <c r="AD133" s="738"/>
      <c r="AE133" s="739"/>
      <c r="AF133" s="737">
        <v>10.7</v>
      </c>
      <c r="AG133" s="738"/>
      <c r="AH133" s="738"/>
      <c r="AI133" s="738"/>
      <c r="AJ133" s="739"/>
      <c r="AK133" s="737">
        <v>10.7</v>
      </c>
      <c r="AL133" s="738"/>
      <c r="AM133" s="738"/>
      <c r="AN133" s="738"/>
      <c r="AO133" s="739"/>
      <c r="AP133" s="740"/>
      <c r="AQ133" s="741"/>
      <c r="AR133" s="741"/>
      <c r="AS133" s="741"/>
      <c r="AT133" s="742"/>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0jBRxXtXLDk6/J16OjB26XyCPdkou/eXm31FydZPl5rw8v3xPGfpkwZ3INbzubZkMgTfEUjfkPYjRopALC9NCg==" saltValue="6Rp/daimoNlqNGEUO5u+E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3N4N6Eu4jOcIoNNjdwKRDbFaavT65rqxyX60buEJWtjjCR+hIBysGRIlTjgVouvvxThl4cB6sqHr1iO685wwA==" saltValue="7iu/if+TwUnZyUjpxkvy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6ENoF9ZHtFpuV0oWxmZAIwUfDjrVv8Sporhf+k8fVusK/i+jVQ9ad9HpGPjBuiR6qkejBnbtBB10foejRWN+Vg==" saltValue="0m2+NAKtiX/l0eOx87LdV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428</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429</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50" t="s">
        <v>430</v>
      </c>
      <c r="AP7" s="157"/>
      <c r="AQ7" s="158" t="s">
        <v>431</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51"/>
      <c r="AP8" s="163" t="s">
        <v>432</v>
      </c>
      <c r="AQ8" s="164" t="s">
        <v>433</v>
      </c>
      <c r="AR8" s="165" t="s">
        <v>434</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64" t="s">
        <v>435</v>
      </c>
      <c r="AL9" s="1165"/>
      <c r="AM9" s="1165"/>
      <c r="AN9" s="1166"/>
      <c r="AO9" s="166">
        <v>774000</v>
      </c>
      <c r="AP9" s="166">
        <v>56418</v>
      </c>
      <c r="AQ9" s="167">
        <v>86936</v>
      </c>
      <c r="AR9" s="168">
        <v>-35.1</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64" t="s">
        <v>436</v>
      </c>
      <c r="AL10" s="1165"/>
      <c r="AM10" s="1165"/>
      <c r="AN10" s="1166"/>
      <c r="AO10" s="169">
        <v>34197</v>
      </c>
      <c r="AP10" s="169">
        <v>2493</v>
      </c>
      <c r="AQ10" s="170">
        <v>8644</v>
      </c>
      <c r="AR10" s="171">
        <v>-71.2</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64" t="s">
        <v>437</v>
      </c>
      <c r="AL11" s="1165"/>
      <c r="AM11" s="1165"/>
      <c r="AN11" s="1166"/>
      <c r="AO11" s="169">
        <v>180808</v>
      </c>
      <c r="AP11" s="169">
        <v>13179</v>
      </c>
      <c r="AQ11" s="170">
        <v>14102</v>
      </c>
      <c r="AR11" s="171">
        <v>-6.5</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64" t="s">
        <v>438</v>
      </c>
      <c r="AL12" s="1165"/>
      <c r="AM12" s="1165"/>
      <c r="AN12" s="1166"/>
      <c r="AO12" s="169" t="s">
        <v>439</v>
      </c>
      <c r="AP12" s="169" t="s">
        <v>439</v>
      </c>
      <c r="AQ12" s="170">
        <v>665</v>
      </c>
      <c r="AR12" s="171" t="s">
        <v>439</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64" t="s">
        <v>440</v>
      </c>
      <c r="AL13" s="1165"/>
      <c r="AM13" s="1165"/>
      <c r="AN13" s="1166"/>
      <c r="AO13" s="169" t="s">
        <v>439</v>
      </c>
      <c r="AP13" s="169" t="s">
        <v>439</v>
      </c>
      <c r="AQ13" s="170" t="s">
        <v>439</v>
      </c>
      <c r="AR13" s="171" t="s">
        <v>439</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64" t="s">
        <v>441</v>
      </c>
      <c r="AL14" s="1165"/>
      <c r="AM14" s="1165"/>
      <c r="AN14" s="1166"/>
      <c r="AO14" s="169">
        <v>79705</v>
      </c>
      <c r="AP14" s="169">
        <v>5810</v>
      </c>
      <c r="AQ14" s="170">
        <v>4315</v>
      </c>
      <c r="AR14" s="171">
        <v>34.6</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64" t="s">
        <v>442</v>
      </c>
      <c r="AL15" s="1165"/>
      <c r="AM15" s="1165"/>
      <c r="AN15" s="1166"/>
      <c r="AO15" s="169">
        <v>8757</v>
      </c>
      <c r="AP15" s="169">
        <v>638</v>
      </c>
      <c r="AQ15" s="170">
        <v>2138</v>
      </c>
      <c r="AR15" s="171">
        <v>-70.2</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67" t="s">
        <v>443</v>
      </c>
      <c r="AL16" s="1168"/>
      <c r="AM16" s="1168"/>
      <c r="AN16" s="1169"/>
      <c r="AO16" s="169">
        <v>-94225</v>
      </c>
      <c r="AP16" s="169">
        <v>-6868</v>
      </c>
      <c r="AQ16" s="170">
        <v>-8691</v>
      </c>
      <c r="AR16" s="171">
        <v>-21</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67" t="s">
        <v>122</v>
      </c>
      <c r="AL17" s="1168"/>
      <c r="AM17" s="1168"/>
      <c r="AN17" s="1169"/>
      <c r="AO17" s="169">
        <v>983242</v>
      </c>
      <c r="AP17" s="169">
        <v>71670</v>
      </c>
      <c r="AQ17" s="170">
        <v>108111</v>
      </c>
      <c r="AR17" s="171">
        <v>-33.700000000000003</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444</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445</v>
      </c>
      <c r="AP20" s="177" t="s">
        <v>446</v>
      </c>
      <c r="AQ20" s="178" t="s">
        <v>447</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1" t="s">
        <v>448</v>
      </c>
      <c r="AL21" s="1162"/>
      <c r="AM21" s="1162"/>
      <c r="AN21" s="1163"/>
      <c r="AO21" s="181">
        <v>6.56</v>
      </c>
      <c r="AP21" s="182">
        <v>10.32</v>
      </c>
      <c r="AQ21" s="183">
        <v>-3.76</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1" t="s">
        <v>449</v>
      </c>
      <c r="AL22" s="1162"/>
      <c r="AM22" s="1162"/>
      <c r="AN22" s="1163"/>
      <c r="AO22" s="186">
        <v>96.4</v>
      </c>
      <c r="AP22" s="187">
        <v>96.5</v>
      </c>
      <c r="AQ22" s="188">
        <v>-0.1</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450</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t="s">
        <v>451</v>
      </c>
      <c r="AO27" s="147"/>
      <c r="AP27" s="147"/>
      <c r="AQ27" s="147"/>
      <c r="AR27" s="147"/>
      <c r="AS27" s="147"/>
      <c r="AT27" s="147"/>
    </row>
    <row r="28" spans="1:46" ht="17.25" x14ac:dyDescent="0.15">
      <c r="A28" s="148" t="s">
        <v>452</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453</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50" t="s">
        <v>430</v>
      </c>
      <c r="AP30" s="157"/>
      <c r="AQ30" s="158" t="s">
        <v>431</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51"/>
      <c r="AP31" s="163" t="s">
        <v>432</v>
      </c>
      <c r="AQ31" s="164" t="s">
        <v>433</v>
      </c>
      <c r="AR31" s="165" t="s">
        <v>434</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52" t="s">
        <v>454</v>
      </c>
      <c r="AL32" s="1153"/>
      <c r="AM32" s="1153"/>
      <c r="AN32" s="1154"/>
      <c r="AO32" s="196">
        <v>792628</v>
      </c>
      <c r="AP32" s="196">
        <v>57776</v>
      </c>
      <c r="AQ32" s="197">
        <v>56558</v>
      </c>
      <c r="AR32" s="198">
        <v>2.2000000000000002</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52" t="s">
        <v>455</v>
      </c>
      <c r="AL33" s="1153"/>
      <c r="AM33" s="1153"/>
      <c r="AN33" s="1154"/>
      <c r="AO33" s="196" t="s">
        <v>439</v>
      </c>
      <c r="AP33" s="196" t="s">
        <v>439</v>
      </c>
      <c r="AQ33" s="197" t="s">
        <v>439</v>
      </c>
      <c r="AR33" s="198" t="s">
        <v>439</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52" t="s">
        <v>456</v>
      </c>
      <c r="AL34" s="1153"/>
      <c r="AM34" s="1153"/>
      <c r="AN34" s="1154"/>
      <c r="AO34" s="196" t="s">
        <v>439</v>
      </c>
      <c r="AP34" s="196" t="s">
        <v>439</v>
      </c>
      <c r="AQ34" s="197">
        <v>4</v>
      </c>
      <c r="AR34" s="198" t="s">
        <v>439</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52" t="s">
        <v>457</v>
      </c>
      <c r="AL35" s="1153"/>
      <c r="AM35" s="1153"/>
      <c r="AN35" s="1154"/>
      <c r="AO35" s="196">
        <v>115491</v>
      </c>
      <c r="AP35" s="196">
        <v>8418</v>
      </c>
      <c r="AQ35" s="197">
        <v>21321</v>
      </c>
      <c r="AR35" s="198">
        <v>-60.5</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52" t="s">
        <v>458</v>
      </c>
      <c r="AL36" s="1153"/>
      <c r="AM36" s="1153"/>
      <c r="AN36" s="1154"/>
      <c r="AO36" s="196">
        <v>38375</v>
      </c>
      <c r="AP36" s="196">
        <v>2797</v>
      </c>
      <c r="AQ36" s="197">
        <v>3744</v>
      </c>
      <c r="AR36" s="198">
        <v>-25.3</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52" t="s">
        <v>459</v>
      </c>
      <c r="AL37" s="1153"/>
      <c r="AM37" s="1153"/>
      <c r="AN37" s="1154"/>
      <c r="AO37" s="196">
        <v>37933</v>
      </c>
      <c r="AP37" s="196">
        <v>2765</v>
      </c>
      <c r="AQ37" s="197">
        <v>1218</v>
      </c>
      <c r="AR37" s="198">
        <v>127</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55" t="s">
        <v>460</v>
      </c>
      <c r="AL38" s="1156"/>
      <c r="AM38" s="1156"/>
      <c r="AN38" s="1157"/>
      <c r="AO38" s="199" t="s">
        <v>439</v>
      </c>
      <c r="AP38" s="199" t="s">
        <v>439</v>
      </c>
      <c r="AQ38" s="200">
        <v>4</v>
      </c>
      <c r="AR38" s="188" t="s">
        <v>439</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55" t="s">
        <v>461</v>
      </c>
      <c r="AL39" s="1156"/>
      <c r="AM39" s="1156"/>
      <c r="AN39" s="1157"/>
      <c r="AO39" s="196">
        <v>-9972</v>
      </c>
      <c r="AP39" s="196">
        <v>-727</v>
      </c>
      <c r="AQ39" s="197">
        <v>-1519</v>
      </c>
      <c r="AR39" s="198">
        <v>-52.1</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52" t="s">
        <v>462</v>
      </c>
      <c r="AL40" s="1153"/>
      <c r="AM40" s="1153"/>
      <c r="AN40" s="1154"/>
      <c r="AO40" s="196">
        <v>-623703</v>
      </c>
      <c r="AP40" s="196">
        <v>-45463</v>
      </c>
      <c r="AQ40" s="197">
        <v>-54553</v>
      </c>
      <c r="AR40" s="198">
        <v>-16.7</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58" t="s">
        <v>233</v>
      </c>
      <c r="AL41" s="1159"/>
      <c r="AM41" s="1159"/>
      <c r="AN41" s="1160"/>
      <c r="AO41" s="196">
        <v>350752</v>
      </c>
      <c r="AP41" s="196">
        <v>25567</v>
      </c>
      <c r="AQ41" s="197">
        <v>26777</v>
      </c>
      <c r="AR41" s="198">
        <v>-4.5</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463</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464</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465</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45" t="s">
        <v>430</v>
      </c>
      <c r="AN49" s="1147" t="s">
        <v>466</v>
      </c>
      <c r="AO49" s="1148"/>
      <c r="AP49" s="1148"/>
      <c r="AQ49" s="1148"/>
      <c r="AR49" s="1149"/>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46"/>
      <c r="AN50" s="212" t="s">
        <v>467</v>
      </c>
      <c r="AO50" s="213" t="s">
        <v>468</v>
      </c>
      <c r="AP50" s="214" t="s">
        <v>469</v>
      </c>
      <c r="AQ50" s="215" t="s">
        <v>470</v>
      </c>
      <c r="AR50" s="216" t="s">
        <v>471</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472</v>
      </c>
      <c r="AL51" s="209"/>
      <c r="AM51" s="217">
        <v>954693</v>
      </c>
      <c r="AN51" s="218">
        <v>66865</v>
      </c>
      <c r="AO51" s="219">
        <v>16.5</v>
      </c>
      <c r="AP51" s="220">
        <v>82748</v>
      </c>
      <c r="AQ51" s="221">
        <v>24.4</v>
      </c>
      <c r="AR51" s="222">
        <v>-7.9</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473</v>
      </c>
      <c r="AM52" s="225">
        <v>339843</v>
      </c>
      <c r="AN52" s="226">
        <v>23802</v>
      </c>
      <c r="AO52" s="227">
        <v>7.6</v>
      </c>
      <c r="AP52" s="228">
        <v>44732</v>
      </c>
      <c r="AQ52" s="229">
        <v>22.5</v>
      </c>
      <c r="AR52" s="230">
        <v>-14.9</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474</v>
      </c>
      <c r="AL53" s="209"/>
      <c r="AM53" s="217">
        <v>815457</v>
      </c>
      <c r="AN53" s="218">
        <v>57719</v>
      </c>
      <c r="AO53" s="219">
        <v>-13.7</v>
      </c>
      <c r="AP53" s="220">
        <v>91837</v>
      </c>
      <c r="AQ53" s="221">
        <v>11</v>
      </c>
      <c r="AR53" s="222">
        <v>-24.7</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473</v>
      </c>
      <c r="AM54" s="225">
        <v>537682</v>
      </c>
      <c r="AN54" s="226">
        <v>38058</v>
      </c>
      <c r="AO54" s="227">
        <v>59.9</v>
      </c>
      <c r="AP54" s="228">
        <v>54439</v>
      </c>
      <c r="AQ54" s="229">
        <v>21.7</v>
      </c>
      <c r="AR54" s="230">
        <v>38.200000000000003</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475</v>
      </c>
      <c r="AL55" s="209"/>
      <c r="AM55" s="217">
        <v>983212</v>
      </c>
      <c r="AN55" s="218">
        <v>69920</v>
      </c>
      <c r="AO55" s="219">
        <v>21.1</v>
      </c>
      <c r="AP55" s="220">
        <v>106092</v>
      </c>
      <c r="AQ55" s="221">
        <v>15.5</v>
      </c>
      <c r="AR55" s="222">
        <v>5.6</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473</v>
      </c>
      <c r="AM56" s="225">
        <v>563726</v>
      </c>
      <c r="AN56" s="226">
        <v>40089</v>
      </c>
      <c r="AO56" s="227">
        <v>5.3</v>
      </c>
      <c r="AP56" s="228">
        <v>44299</v>
      </c>
      <c r="AQ56" s="229">
        <v>-18.600000000000001</v>
      </c>
      <c r="AR56" s="230">
        <v>23.9</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476</v>
      </c>
      <c r="AL57" s="209"/>
      <c r="AM57" s="217">
        <v>632482</v>
      </c>
      <c r="AN57" s="218">
        <v>45483</v>
      </c>
      <c r="AO57" s="219">
        <v>-34.9</v>
      </c>
      <c r="AP57" s="220">
        <v>78903</v>
      </c>
      <c r="AQ57" s="221">
        <v>-25.6</v>
      </c>
      <c r="AR57" s="222">
        <v>-9.3000000000000007</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473</v>
      </c>
      <c r="AM58" s="225">
        <v>265367</v>
      </c>
      <c r="AN58" s="226">
        <v>19083</v>
      </c>
      <c r="AO58" s="227">
        <v>-52.4</v>
      </c>
      <c r="AP58" s="228">
        <v>49201</v>
      </c>
      <c r="AQ58" s="229">
        <v>11.1</v>
      </c>
      <c r="AR58" s="230">
        <v>-63.5</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477</v>
      </c>
      <c r="AL59" s="209"/>
      <c r="AM59" s="217">
        <v>756631</v>
      </c>
      <c r="AN59" s="218">
        <v>55152</v>
      </c>
      <c r="AO59" s="219">
        <v>21.3</v>
      </c>
      <c r="AP59" s="220">
        <v>82993</v>
      </c>
      <c r="AQ59" s="221">
        <v>5.2</v>
      </c>
      <c r="AR59" s="222">
        <v>16.100000000000001</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473</v>
      </c>
      <c r="AM60" s="225">
        <v>293176</v>
      </c>
      <c r="AN60" s="226">
        <v>21370</v>
      </c>
      <c r="AO60" s="227">
        <v>12</v>
      </c>
      <c r="AP60" s="228">
        <v>46787</v>
      </c>
      <c r="AQ60" s="229">
        <v>-4.9000000000000004</v>
      </c>
      <c r="AR60" s="230">
        <v>16.899999999999999</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478</v>
      </c>
      <c r="AL61" s="231"/>
      <c r="AM61" s="232">
        <v>828495</v>
      </c>
      <c r="AN61" s="233">
        <v>59028</v>
      </c>
      <c r="AO61" s="234">
        <v>2.1</v>
      </c>
      <c r="AP61" s="235">
        <v>88515</v>
      </c>
      <c r="AQ61" s="236">
        <v>6.1</v>
      </c>
      <c r="AR61" s="222">
        <v>-4</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473</v>
      </c>
      <c r="AM62" s="225">
        <v>399959</v>
      </c>
      <c r="AN62" s="226">
        <v>28480</v>
      </c>
      <c r="AO62" s="227">
        <v>6.5</v>
      </c>
      <c r="AP62" s="228">
        <v>47892</v>
      </c>
      <c r="AQ62" s="229">
        <v>6.4</v>
      </c>
      <c r="AR62" s="230">
        <v>0.1</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tGuzY2WCpVg3tcNu5JrVONhtLkX1qJxMw0psaONLs8SNpz1+crY9yE+M+laJOb1NjQHB+TCJVtXxcTdZU3Ohrw==" saltValue="iWe/MOFFtGgR9Fp80/j6N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biUXF3TCEgXuHCzbzaUKug1tNO/DU5cC1rskMV9VsPpxwIrMaflpxszULY+vjrHTJYZxIU/H68UGCB6RxlQaA==" saltValue="f0o6NLIwCiD2ynLo9qrS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RIrLESVHr3LBjPWvuvzahl4YSaqAdmt1IZ6zkFrVA5p89qvwgmxlL3W9a80Ojfgy5zRyRhHQDYlg7mdHFllCQ==" saltValue="7ZeTVrWQGK3o6kk5ep9v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479</v>
      </c>
    </row>
    <row r="46" spans="2:10" ht="29.25" customHeight="1" thickBot="1" x14ac:dyDescent="0.25">
      <c r="B46" s="242" t="s">
        <v>26</v>
      </c>
      <c r="C46" s="243"/>
      <c r="D46" s="243"/>
      <c r="E46" s="244" t="s">
        <v>480</v>
      </c>
      <c r="F46" s="245" t="s">
        <v>4</v>
      </c>
      <c r="G46" s="246" t="s">
        <v>5</v>
      </c>
      <c r="H46" s="246" t="s">
        <v>6</v>
      </c>
      <c r="I46" s="246" t="s">
        <v>7</v>
      </c>
      <c r="J46" s="247" t="s">
        <v>8</v>
      </c>
    </row>
    <row r="47" spans="2:10" ht="57.75" customHeight="1" x14ac:dyDescent="0.15">
      <c r="B47" s="248"/>
      <c r="C47" s="1170" t="s">
        <v>481</v>
      </c>
      <c r="D47" s="1170"/>
      <c r="E47" s="1171"/>
      <c r="F47" s="249">
        <v>41.14</v>
      </c>
      <c r="G47" s="250">
        <v>42.17</v>
      </c>
      <c r="H47" s="250">
        <v>45.3</v>
      </c>
      <c r="I47" s="250">
        <v>45.4</v>
      </c>
      <c r="J47" s="251">
        <v>45.96</v>
      </c>
    </row>
    <row r="48" spans="2:10" ht="57.75" customHeight="1" x14ac:dyDescent="0.15">
      <c r="B48" s="252"/>
      <c r="C48" s="1172" t="s">
        <v>482</v>
      </c>
      <c r="D48" s="1172"/>
      <c r="E48" s="1173"/>
      <c r="F48" s="253">
        <v>5.15</v>
      </c>
      <c r="G48" s="254">
        <v>5.01</v>
      </c>
      <c r="H48" s="254">
        <v>9.07</v>
      </c>
      <c r="I48" s="254">
        <v>7.75</v>
      </c>
      <c r="J48" s="255">
        <v>8.35</v>
      </c>
    </row>
    <row r="49" spans="2:10" ht="57.75" customHeight="1" thickBot="1" x14ac:dyDescent="0.2">
      <c r="B49" s="256"/>
      <c r="C49" s="1174" t="s">
        <v>483</v>
      </c>
      <c r="D49" s="1174"/>
      <c r="E49" s="1175"/>
      <c r="F49" s="257" t="s">
        <v>484</v>
      </c>
      <c r="G49" s="258" t="s">
        <v>485</v>
      </c>
      <c r="H49" s="258">
        <v>5.31</v>
      </c>
      <c r="I49" s="258" t="s">
        <v>486</v>
      </c>
      <c r="J49" s="259" t="s">
        <v>487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NcnSN5KJiyiKCLe1GlRX64D+HFa5h0mJa7pedpZExRUEivz3jk7dUA3PoFv94jcrEBNZ5GJ6ew2TgnkUYgfBA==" saltValue="vY3HfQ3eIr9Tk76HaA1T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dcterms:created xsi:type="dcterms:W3CDTF">2019-06-06T09:20:02Z</dcterms:created>
  <dcterms:modified xsi:type="dcterms:W3CDTF">2019-10-30T06:28:43Z</dcterms:modified>
  <cp:category/>
</cp:coreProperties>
</file>