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15" yWindow="585" windowWidth="19230" windowHeight="60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<sst xmlns="http://schemas.openxmlformats.org/spreadsheetml/2006/main" count="1059" uniqueCount="575">
  <si>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</si>
  <si>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</si>
  <si>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</si>
  <si>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</si>
  <si>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</si>
  <si>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</si>
  <si>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</si>
  <si>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</si>
  <si>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</si>
  <si>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</si>
  <si>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</si>
  <si>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</si>
  <si>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</si>
  <si>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</si>
  <si>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</si>
  <si>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</si>
  <si>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</si>
  <si>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</si>
  <si>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</si>
  <si>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</si>
  <si>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</si>
  <si>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</si>
  <si>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</si>
  <si>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</si>
  <si>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</si>
  <si>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</si>
  <si>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</si>
  <si>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</si>
  <si>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</si>
  <si>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</si>
  <si>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</si>
  <si>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</si>
  <si>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</si>
  <si>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</si>
  <si>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</si>
  <si>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</si>
  <si>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</si>
  <si>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</si>
  <si>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</si>
  <si>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</si>
  <si>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</si>
  <si>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</si>
  <si>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</si>
  <si>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</si>
  <si>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</si>
  <si>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</si>
  <si>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</si>
  <si>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</si>
  <si>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</si>
  <si>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</si>
  <si>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</si>
  <si>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</si>
  <si>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</si>
  <si>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</si>
  <si>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</si>
  <si>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</si>
  <si>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</si>
  <si>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</si>
  <si>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</si>
  <si>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</si>
  <si>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</si>
  <si>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</si>
  <si>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</si>
  <si>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</si>
  <si>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</si>
  <si>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</si>
  <si>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</si>
  <si>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</si>
  <si>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</si>
  <si>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</si>
  <si>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</si>
  <si>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</si>
  <si>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</si>
  <si>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</si>
  <si>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</si>
  <si>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</si>
  <si>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</si>
  <si>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</si>
  <si>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</si>
  <si>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</si>
  <si>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</si>
  <si>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</si>
  <si>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</si>
  <si>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</si>
  <si>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</si>
  <si>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</si>
  <si>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</si>
  <si>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</si>
  <si>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</si>
  <si>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</si>
  <si>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</si>
  <si>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</si>
  <si>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</si>
  <si>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</si>
  <si>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</si>
  <si>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</si>
  <si>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</si>
  <si>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</si>
  <si>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</si>
  <si>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</si>
  <si>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</si>
  <si>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</si>
  <si>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</si>
  <si>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</si>
  <si>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</si>
  <si>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</si>
  <si>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</si>
  <si>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</si>
  <si>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</si>
  <si>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</si>
  <si>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</si>
  <si>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</si>
  <si>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</si>
  <si>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</si>
  <si>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</si>
  <si>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</si>
  <si>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</si>
  <si>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</si>
  <si>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</si>
  <si>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</si>
  <si>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</si>
  <si>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</si>
  <si>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</si>
  <si>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</si>
  <si>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</si>
  <si>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</si>
  <si>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</si>
  <si>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</si>
  <si>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</si>
  <si>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</si>
  <si>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</si>
  <si>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</si>
  <si>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</si>
  <si>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</si>
  <si>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</si>
  <si>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</si>
  <si>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</si>
  <si>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</si>
  <si>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</si>
  <si>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</si>
  <si>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</si>
  <si>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</si>
  <si>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</si>
  <si>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</si>
  <si>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</si>
  <si>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</si>
  <si>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</si>
  <si>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</si>
  <si>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</si>
  <si>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</si>
  <si>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</si>
  <si>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</si>
  <si>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</si>
  <si>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</si>
  <si>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</si>
  <si>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</si>
  <si>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</si>
  <si>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</si>
  <si>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</si>
  <si>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</si>
  <si>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</si>
  <si>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</si>
  <si>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</si>
  <si>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</si>
  <si>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</si>
  <si>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</si>
  <si>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</si>
  <si>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</si>
  <si>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</si>
  <si>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</si>
  <si>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</si>
  <si>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</si>
  <si>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</si>
  <si>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</si>
  <si>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</si>
  <si>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</si>
  <si>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</si>
  <si>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</si>
  <si>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</si>
  <si>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</si>
  <si>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</si>
  <si>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</si>
  <si>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</si>
  <si>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</si>
  <si>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</si>
  <si>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</si>
  <si>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</si>
  <si>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</si>
  <si>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</si>
  <si>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</si>
  <si>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</si>
  <si>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</si>
  <si>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</si>
  <si>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</si>
  <si>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</si>
  <si>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</si>
  <si>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</si>
  <si>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青森県おいらせ町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</si>
  <si>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</si>
  <si>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</si>
  <si>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</si>
  <si>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</si>
  <si>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</si>
  <si>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</si>
  <si>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</si>
  <si>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</si>
  <si>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</si>
  <si>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</si>
  <si>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</si>
  <si>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</si>
  <si>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</si>
  <si>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</si>
  <si>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</si>
  <si>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</si>
  <si>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</si>
  <si>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</si>
  <si>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</si>
  <si>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</si>
  <si>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</si>
  <si>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</si>
  <si>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</si>
  <si>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</si>
  <si>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</si>
  <si>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</si>
  <si>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</si>
  <si>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</si>
  <si>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</si>
  <si>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</si>
  <si>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</si>
  <si>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</si>
  <si>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</si>
  <si>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</si>
  <si>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</si>
  <si>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</si>
  <si>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</si>
  <si>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</si>
  <si>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</si>
  <si>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</si>
  <si>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</si>
  <si>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</si>
  <si>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</si>
  <si>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</si>
  <si>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</si>
  <si>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</si>
  <si>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</si>
  <si>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</si>
  <si>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</si>
  <si>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</si>
  <si>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</si>
  <si>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</si>
  <si>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</si>
  <si>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</si>
  <si>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</si>
  <si>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</si>
  <si>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</si>
  <si>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</si>
  <si>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</si>
  <si>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</si>
  <si>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</si>
  <si>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</si>
  <si>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</si>
  <si>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</si>
  <si>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</si>
  <si>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</si>
  <si>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</si>
  <si>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</si>
  <si>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</si>
  <si>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</si>
  <si>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</si>
  <si>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</si>
  <si>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</si>
  <si>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</si>
  <si>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</si>
  <si>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</si>
  <si>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</si>
  <si>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</si>
  <si>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</si>
  <si>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</si>
  <si>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</si>
  <si>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</si>
  <si>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</si>
  <si>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</si>
  <si>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</si>
  <si>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</si>
  <si>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</si>
  <si>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</si>
  <si>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</si>
  <si>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</si>
  <si>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</si>
  <si>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</si>
  <si>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</si>
  <si>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</si>
  <si>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</si>
  <si>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</si>
  <si>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</si>
  <si>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</si>
  <si>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</si>
  <si>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</si>
  <si>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</si>
  <si>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</si>
  <si>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</si>
  <si>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</si>
  <si>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</si>
  <si>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</si>
  <si>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</si>
  <si>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</si>
  <si>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</si>
  <si>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</si>
  <si>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</si>
  <si>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</si>
  <si>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</si>
  <si>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</si>
  <si>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</si>
  <si>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</si>
  <si>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</si>
  <si>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</si>
  <si>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</si>
  <si>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</si>
  <si>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</si>
  <si>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</si>
  <si>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</si>
  <si>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</si>
  <si>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</si>
  <si>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</si>
  <si>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</si>
  <si>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</si>
  <si>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</si>
  <si>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</si>
  <si>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</si>
  <si>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</si>
  <si>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</si>
  <si>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</si>
  <si>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</si>
  <si>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</si>
  <si>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</si>
  <si>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</si>
  <si>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</si>
  <si>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</si>
  <si>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</si>
  <si>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</si>
  <si>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</si>
  <si>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</si>
  <si>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</si>
  <si>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</si>
  <si>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</si>
  <si>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</si>
  <si>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</si>
  <si>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青森県おいらせ町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</si>
  <si>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</si>
  <si>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</si>
  <si>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</si>
  <si>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</si>
  <si>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</si>
  <si>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</si>
  <si>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</si>
  <si>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</si>
  <si>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</si>
  <si>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</si>
  <si>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</si>
  <si>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</si>
  <si>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</si>
  <si>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</si>
  <si>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</si>
  <si>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</si>
  <si>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</si>
  <si>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</si>
  <si>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</si>
  <si>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</si>
  <si>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</si>
  <si>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</si>
  <si>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</si>
  <si>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</si>
  <si>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</si>
  <si>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</si>
  <si>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</si>
  <si>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</si>
  <si>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</si>
  <si>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</si>
  <si>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</si>
  <si>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</si>
  <si>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</si>
  <si>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</si>
  <si>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</si>
  <si>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</si>
  <si>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</si>
  <si>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</si>
  <si>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</si>
  <si>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</si>
  <si>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</si>
  <si>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</si>
  <si>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</si>
  <si>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</si>
  <si>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</si>
  <si>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</si>
  <si>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</si>
  <si>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</si>
  <si>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</si>
  <si>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</si>
  <si>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</si>
  <si>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</si>
  <si>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</si>
  <si>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</si>
  <si>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</si>
  <si>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</si>
  <si>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</si>
  <si>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</si>
  <si>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</si>
  <si>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</si>
  <si>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</si>
  <si>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</si>
  <si>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</si>
  <si>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</si>
  <si>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</si>
  <si>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</si>
  <si>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</si>
  <si>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</si>
  <si>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</si>
  <si>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</si>
  <si>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</si>
  <si>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</si>
  <si>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</si>
  <si>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</si>
  <si>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</si>
  <si>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</si>
  <si>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</si>
  <si>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</si>
  <si>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</si>
  <si>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</si>
  <si>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</si>
  <si>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</si>
  <si>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</si>
  <si>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</si>
  <si>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</si>
  <si>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</si>
  <si>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</si>
  <si>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</si>
  <si>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</si>
  <si>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</si>
  <si>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</si>
  <si>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</si>
  <si>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</si>
  <si>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</si>
  <si>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</si>
  <si>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</si>
  <si>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</si>
  <si>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</si>
  <si>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</si>
  <si>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</si>
  <si>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</si>
  <si>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</si>
  <si>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</si>
  <si>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</si>
  <si>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</si>
  <si>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</si>
  <si>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</si>
  <si>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</si>
  <si>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</si>
  <si>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</si>
  <si>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</si>
  <si>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</si>
  <si>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</si>
  <si>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</si>
  <si>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</si>
  <si>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</si>
  <si>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</si>
  <si>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</si>
  <si>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</si>
  <si>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</si>
  <si>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</si>
  <si>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</si>
  <si>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</si>
  <si>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</si>
  <si>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</si>
  <si>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</si>
  <si>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</si>
  <si>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</si>
  <si>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</si>
  <si>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</si>
  <si>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</si>
  <si>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</si>
  <si>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</si>
  <si>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</si>
  <si>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</si>
  <si>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</si>
  <si>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</si>
  <si>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</si>
  <si>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</si>
  <si>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</si>
  <si>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</si>
  <si>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</si>
  <si>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</si>
  <si>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</si>
  <si>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</si>
  <si>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</si>
  <si>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</si>
  <si>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</si>
  <si>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</si>
  <si>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</si>
  <si>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</si>
  <si>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</si>
  <si>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</si>
  <si>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</si>
  <si>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</si>
  <si>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</si>
  <si>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</si>
  <si>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</si>
  <si>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</si>
  <si>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</si>
  <si>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</si>
  <si>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</si>
  <si>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</si>
  <si>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</si>
  <si>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</si>
  <si>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</si>
  <si>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</si>
  <si>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</si>
  <si>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</si>
  <si>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</si>
  <si>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</si>
  <si>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</si>
  <si>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</si>
  <si>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</si>
  <si>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</si>
  <si>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</si>
  <si>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</si>
  <si>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</si>
  <si>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</si>
  <si>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</si>
  <si>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</si>
  <si>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</si>
  <si>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</si>
  <si>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1.33</t>
  </si>
  <si>
    <t>▲ 1.49</t>
  </si>
  <si>
    <t>▲ 1.29</t>
  </si>
  <si>
    <t>病院事業会計</t>
  </si>
  <si>
    <t>一般会計</t>
  </si>
  <si>
    <t>国民健康保険特別会計</t>
  </si>
  <si>
    <t>介護保険特別会計</t>
  </si>
  <si>
    <t>公共下水道事業特別会計</t>
  </si>
  <si>
    <t>後期高齢者医療特別会計</t>
  </si>
  <si>
    <t>農業集落排水事業特別会計</t>
  </si>
  <si>
    <t>奨学資金貸付事業特別会計</t>
  </si>
  <si>
    <t>その他会計（赤字）</t>
  </si>
  <si>
    <t>その他会計（黒字）</t>
  </si>
  <si>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</si>
  <si>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</si>
  <si>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</si>
  <si>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</si>
  <si>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</si>
  <si>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</si>
  <si>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</si>
  <si>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</si>
  <si>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</si>
  <si>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</si>
  <si>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</si>
  <si>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おいらせ町土地開発公社</t>
    <rPh sb="4" eb="5">
      <t>マチ</t>
    </rPh>
    <rPh sb="5" eb="7">
      <t>トチ</t>
    </rPh>
    <rPh sb="7" eb="9">
      <t>カイハツ</t>
    </rPh>
    <rPh sb="9" eb="11">
      <t>コウシャ</t>
    </rPh>
    <phoneticPr fontId="2"/>
  </si>
  <si>
    <t>○</t>
    <phoneticPr fontId="2"/>
  </si>
  <si>
    <t>－</t>
  </si>
  <si>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</si>
  <si>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</si>
  <si>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</si>
  <si>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</si>
  <si>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</si>
  <si>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</si>
  <si>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</si>
  <si>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</si>
  <si>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</si>
  <si>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</si>
  <si>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</si>
  <si>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</si>
  <si>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</si>
  <si>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</si>
  <si>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べて高い水準にある一方、有形固定資産減価償却率は類似団体よりも低水準となっている。これは、老朽化した施設（公営住宅等）の除却や新たな施設（阿光坊古墳館）の建設を進めたことにより、有形固定資産減価償却率は減少したが、将来負担比率は増加したものと考えられる。</t>
    <phoneticPr fontId="5"/>
  </si>
  <si>
    <t>有形固定資産減価償却率</t>
    <phoneticPr fontId="5"/>
  </si>
  <si>
    <t>将来負担比率、実質公債費比率ともに減少傾向にはあるものの、いずれの数値も類似団体より高い水準にある。これは、これまでの義務教育施設、下水道の整備に係る地方債が要因として考えられる。今後も引き続き、地方債の繰上償還や新規発行抑制、有利な地方債の活用を進め、現在の減少傾向を維持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</si>
</sst>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33DA-4821-9A7D-B3924C2A07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88424</c:v>
                </c:pt>
                <c:pt idx="1">
                  <c:v>54381</c:v>
                </c:pt>
                <c:pt idx="2">
                  <c:v>33741</c:v>
                </c:pt>
                <c:pt idx="3">
                  <c:v>54886</c:v>
                </c:pt>
                <c:pt idx="4">
                  <c:v>69492</c:v>
                </c:pt>
              </c:numCache>
            </c:numRef>
          </c:val>
          <c:smooth val="0"/>
          <c:extLst>
            <c:ext xmlns:c16="http://schemas.microsoft.com/office/drawing/2014/chart" uri="{C3380CC4-5D6E-409C-BE32-E72D297353CC}">
              <c16:uniqueId val="{00000001-33DA-4821-9A7D-B3924C2A07A3}"/>
            </c:ext>
          </c:extLst>
        </c:ser>
        <c:dLbls>
          <c:showLegendKey val="0"/>
          <c:showVal val="0"/>
          <c:showCatName val="0"/>
          <c:showSerName val="0"/>
          <c:showPercent val="0"/>
          <c:showBubbleSize val="0"/>
        </c:dLbls>
        <c:marker val="1"/>
        <c:smooth val="0"/>
        <c:axId val="91325184"/>
        <c:axId val="91327104"/>
      </c:lineChart>
      <c:catAx>
        <c:axId val="9132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27104"/>
        <c:crosses val="autoZero"/>
        <c:auto val="1"/>
        <c:lblAlgn val="ctr"/>
        <c:lblOffset val="100"/>
        <c:tickLblSkip val="1"/>
        <c:tickMarkSkip val="1"/>
        <c:noMultiLvlLbl val="0"/>
      </c:catAx>
      <c:valAx>
        <c:axId val="91327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2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3.39</c:v>
                </c:pt>
                <c:pt idx="1">
                  <c:v>1.68</c:v>
                </c:pt>
                <c:pt idx="2">
                  <c:v>2.63</c:v>
                </c:pt>
                <c:pt idx="3">
                  <c:v>3.33</c:v>
                </c:pt>
                <c:pt idx="4">
                  <c:v>2.25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21.98</c:v>
                </c:pt>
                <c:pt idx="1">
                  <c:v>23.71</c:v>
                </c:pt>
                <c:pt idx="2">
                  <c:v>22.73</c:v>
                </c:pt>
                <c:pt idx="3">
                  <c:v>23.92</c:v>
                </c:pt>
                <c:pt idx="4">
                  <c:v>25.3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276800"/>
        <c:axId val="13327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-1.33</c:v>
                </c:pt>
                <c:pt idx="2">
                  <c:v>-1.49</c:v>
                </c:pt>
                <c:pt idx="3">
                  <c:v>1.52</c:v>
                </c:pt>
                <c:pt idx="4">
                  <c:v>-1.29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276800"/>
        <c:axId val="133278720"/>
      </c:lineChart>
      <c:catAx>
        <c:axId val="1332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78720"/>
        <c:crosses val="autoZero"/>
        <c:auto val="1"/>
        <c:lblAlgn val="ctr"/>
        <c:lblOffset val="100"/>
        <c:tickLblSkip val="1"/>
        <c:tickMarkSkip val="1"/>
        <c:noMultiLvlLbl val="0"/>
      </c:catAx>
      <c:valAx>
        <c:axId val="13327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0.46</c:v>
                </c:pt>
                <c:pt idx="4">
                  <c:v>#N/A</c:v>
                </c:pt>
                <c:pt idx="5">
                  <c:v>0.67</c:v>
                </c:pt>
                <c:pt idx="6">
                  <c:v>#N/A</c:v>
                </c:pt>
                <c:pt idx="7">
                  <c:v>0.98</c:v>
                </c:pt>
                <c:pt idx="8">
                  <c:v>#N/A</c:v>
                </c:pt>
                <c:pt idx="9">
                  <c:v>0.94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0.72</c:v>
                </c:pt>
                <c:pt idx="2">
                  <c:v>#N/A</c:v>
                </c:pt>
                <c:pt idx="3">
                  <c:v>0.71</c:v>
                </c:pt>
                <c:pt idx="4">
                  <c:v>#N/A</c:v>
                </c:pt>
                <c:pt idx="5">
                  <c:v>0.96</c:v>
                </c:pt>
                <c:pt idx="6">
                  <c:v>#N/A</c:v>
                </c:pt>
                <c:pt idx="7">
                  <c:v>0.41</c:v>
                </c:pt>
                <c:pt idx="8">
                  <c:v>#N/A</c:v>
                </c:pt>
                <c:pt idx="9">
                  <c:v>1.03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3.38</c:v>
                </c:pt>
                <c:pt idx="2">
                  <c:v>#N/A</c:v>
                </c:pt>
                <c:pt idx="3">
                  <c:v>1.67</c:v>
                </c:pt>
                <c:pt idx="4">
                  <c:v>#N/A</c:v>
                </c:pt>
                <c:pt idx="5">
                  <c:v>2.62</c:v>
                </c:pt>
                <c:pt idx="6">
                  <c:v>#N/A</c:v>
                </c:pt>
                <c:pt idx="7">
                  <c:v>3.32</c:v>
                </c:pt>
                <c:pt idx="8">
                  <c:v>#N/A</c:v>
                </c:pt>
                <c:pt idx="9">
                  <c:v>2.25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11.39</c:v>
                </c:pt>
                <c:pt idx="2">
                  <c:v>#N/A</c:v>
                </c:pt>
                <c:pt idx="3">
                  <c:v>12.04</c:v>
                </c:pt>
                <c:pt idx="4">
                  <c:v>#N/A</c:v>
                </c:pt>
                <c:pt idx="5">
                  <c:v>12.18</c:v>
                </c:pt>
                <c:pt idx="6">
                  <c:v>#N/A</c:v>
                </c:pt>
                <c:pt idx="7">
                  <c:v>12.96</c:v>
                </c:pt>
                <c:pt idx="8">
                  <c:v>#N/A</c:v>
                </c:pt>
                <c:pt idx="9">
                  <c:v>13.22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504000"/>
        <c:axId val="133505792"/>
      </c:barChart>
      <c:catAx>
        <c:axId val="1335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05792"/>
        <c:crosses val="autoZero"/>
        <c:auto val="1"/>
        <c:lblAlgn val="ctr"/>
        <c:lblOffset val="100"/>
        <c:tickLblSkip val="1"/>
        <c:tickMarkSkip val="1"/>
        <c:noMultiLvlLbl val="0"/>
      </c:catAx>
      <c:valAx>
        <c:axId val="13350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1046</c:v>
                </c:pt>
                <c:pt idx="5">
                  <c:v>1086</c:v>
                </c:pt>
                <c:pt idx="8">
                  <c:v>1130</c:v>
                </c:pt>
                <c:pt idx="11">
                  <c:v>1148</c:v>
                </c:pt>
                <c:pt idx="14">
                  <c:v>1170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1</c:v>
                </c:pt>
                <c:pt idx="6">
                  <c:v>1</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54</c:v>
                </c:pt>
                <c:pt idx="6">
                  <c:v>55</c:v>
                </c:pt>
                <c:pt idx="9">
                  <c:v>54</c:v>
                </c:pt>
                <c:pt idx="12">
                  <c:v>51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530</c:v>
                </c:pt>
                <c:pt idx="6">
                  <c:v>541</c:v>
                </c:pt>
                <c:pt idx="9">
                  <c:v>546</c:v>
                </c:pt>
                <c:pt idx="12">
                  <c:v>557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1311</c:v>
                </c:pt>
                <c:pt idx="3">
                  <c:v>1287</c:v>
                </c:pt>
                <c:pt idx="6">
                  <c:v>1286</c:v>
                </c:pt>
                <c:pt idx="9">
                  <c:v>1214</c:v>
                </c:pt>
                <c:pt idx="12">
                  <c:v>1203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3597440"/>
        <c:axId val="13359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756</c:v>
                </c:pt>
                <c:pt idx="2">
                  <c:v>#N/A</c:v>
                </c:pt>
                <c:pt idx="3">
                  <c:v>#N/A</c:v>
                </c:pt>
                <c:pt idx="4">
                  <c:v>786</c:v>
                </c:pt>
                <c:pt idx="5">
                  <c:v>#N/A</c:v>
                </c:pt>
                <c:pt idx="6">
                  <c:v>#N/A</c:v>
                </c:pt>
                <c:pt idx="7">
                  <c:v>753</c:v>
                </c:pt>
                <c:pt idx="8">
                  <c:v>#N/A</c:v>
                </c:pt>
                <c:pt idx="9">
                  <c:v>#N/A</c:v>
                </c:pt>
                <c:pt idx="10">
                  <c:v>668</c:v>
                </c:pt>
                <c:pt idx="11">
                  <c:v>#N/A</c:v>
                </c:pt>
                <c:pt idx="12">
                  <c:v>#N/A</c:v>
                </c:pt>
                <c:pt idx="13">
                  <c:v>643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3597440"/>
        <c:axId val="133599616"/>
      </c:lineChart>
      <c:catAx>
        <c:axId val="1335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99616"/>
        <c:crosses val="autoZero"/>
        <c:auto val="1"/>
        <c:lblAlgn val="ctr"/>
        <c:lblOffset val="100"/>
        <c:tickLblSkip val="1"/>
        <c:tickMarkSkip val="1"/>
        <c:noMultiLvlLbl val="0"/>
      </c:catAx>
      <c:valAx>
        <c:axId val="13359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13897</c:v>
                </c:pt>
                <c:pt idx="5">
                  <c:v>13932</c:v>
                </c:pt>
                <c:pt idx="8">
                  <c:v>13877</c:v>
                </c:pt>
                <c:pt idx="11">
                  <c:v>13402</c:v>
                </c:pt>
                <c:pt idx="14">
                  <c:v>13201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710</c:v>
                </c:pt>
                <c:pt idx="5">
                  <c:v>595</c:v>
                </c:pt>
                <c:pt idx="8">
                  <c:v>447</c:v>
                </c:pt>
                <c:pt idx="11">
                  <c:v>344</c:v>
                </c:pt>
                <c:pt idx="14">
                  <c:v>277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3125</c:v>
                </c:pt>
                <c:pt idx="5">
                  <c:v>3310</c:v>
                </c:pt>
                <c:pt idx="8">
                  <c:v>3379</c:v>
                </c:pt>
                <c:pt idx="11">
                  <c:v>3556</c:v>
                </c:pt>
                <c:pt idx="14">
                  <c:v>3755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625</c:v>
                </c:pt>
                <c:pt idx="3">
                  <c:v>518</c:v>
                </c:pt>
                <c:pt idx="6">
                  <c:v>118</c:v>
                </c:pt>
                <c:pt idx="9">
                  <c:v>90</c:v>
                </c:pt>
                <c:pt idx="12">
                  <c:v>71</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1217</c:v>
                </c:pt>
                <c:pt idx="3">
                  <c:v>1111</c:v>
                </c:pt>
                <c:pt idx="6">
                  <c:v>982</c:v>
                </c:pt>
                <c:pt idx="9">
                  <c:v>893</c:v>
                </c:pt>
                <c:pt idx="12">
                  <c:v>825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350</c:v>
                </c:pt>
                <c:pt idx="3">
                  <c:v>314</c:v>
                </c:pt>
                <c:pt idx="6">
                  <c:v>296</c:v>
                </c:pt>
                <c:pt idx="9">
                  <c:v>311</c:v>
                </c:pt>
                <c:pt idx="12">
                  <c:v>279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8109</c:v>
                </c:pt>
                <c:pt idx="3">
                  <c:v>7912</c:v>
                </c:pt>
                <c:pt idx="6">
                  <c:v>7750</c:v>
                </c:pt>
                <c:pt idx="9">
                  <c:v>7605</c:v>
                </c:pt>
                <c:pt idx="12">
                  <c:v>7285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2</c:v>
                </c:pt>
                <c:pt idx="9">
                  <c:v>6</c:v>
                </c:pt>
                <c:pt idx="12">
                  <c:v>12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11622</c:v>
                </c:pt>
                <c:pt idx="3">
                  <c:v>11269</c:v>
                </c:pt>
                <c:pt idx="6">
                  <c:v>10796</c:v>
                </c:pt>
                <c:pt idx="9">
                  <c:v>10224</c:v>
                </c:pt>
                <c:pt idx="12">
                  <c:v>10071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141440"/>
        <c:axId val="13414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4194</c:v>
                </c:pt>
                <c:pt idx="2">
                  <c:v>#N/A</c:v>
                </c:pt>
                <c:pt idx="3">
                  <c:v>#N/A</c:v>
                </c:pt>
                <c:pt idx="4">
                  <c:v>3288</c:v>
                </c:pt>
                <c:pt idx="5">
                  <c:v>#N/A</c:v>
                </c:pt>
                <c:pt idx="6">
                  <c:v>#N/A</c:v>
                </c:pt>
                <c:pt idx="7">
                  <c:v>2240</c:v>
                </c:pt>
                <c:pt idx="8">
                  <c:v>#N/A</c:v>
                </c:pt>
                <c:pt idx="9">
                  <c:v>#N/A</c:v>
                </c:pt>
                <c:pt idx="10">
                  <c:v>1825</c:v>
                </c:pt>
                <c:pt idx="11">
                  <c:v>#N/A</c:v>
                </c:pt>
                <c:pt idx="12">
                  <c:v>#N/A</c:v>
                </c:pt>
                <c:pt idx="13">
                  <c:v>1311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141440"/>
        <c:axId val="134143360"/>
      </c:lineChart>
      <c:catAx>
        <c:axId val="1341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43360"/>
        <c:crosses val="autoZero"/>
        <c:auto val="1"/>
        <c:lblAlgn val="ctr"/>
        <c:lblOffset val="100"/>
        <c:tickLblSkip val="1"/>
        <c:tickMarkSkip val="1"/>
        <c:noMultiLvlLbl val="0"/>
      </c:catAx>
      <c:valAx>
        <c:axId val="13414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4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{135F6DF1-DF65-4AAE-B664-C740D39F178F}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{18880178-484C-4B91-A218-92459702CE4D}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{40E53DCC-7991-489C-8C00-C7650D25A875}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{A47CF82D-A91D-445F-87F7-AA79ACBF9D2E}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{CB7AF681-8DB8-4473-8D80-BF13FC669563}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40.9</c:v>
                </c:pt>
              </c:numCache>
            </c:numRef>
          </c:xVal>
          <c:yVal>
            <c:numRef>
              <c:f>公会計指標分析・財政指標組合せ分析表!$K$51:$O$51</c:f>
              <c:numCache>
                <c:formatCode>#,##0.0;"▲ "#,##0.0</c:formatCode>
                <c:ptCount val="5"/>
                <c:pt idx="3">
                  <c:v>33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{700A1EC1-D8BB-41EB-9377-20718E9F68FE}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{BE200F4B-23A7-4E13-B675-43D61CB94627}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{6ED2F390-3E33-48DC-BB54-439450084FF7}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{665B76ED-1619-4B90-B37D-1580BF85FE95}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{33697713-91EC-4CE7-A57D-5DA720CBF102}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0750080"/>
        <c:axId val="100752000"/>
      </c:scatterChart>
      <c:valAx>
        <c:axId val="100750080"/>
        <c:scaling>
          <c:orientation val="minMax"/>
          <c:max val="56"/>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52000"/>
        <c:crosses val="autoZero"/>
        <c:crossBetween val="midCat"/>
      </c:valAx>
      <c:valAx>
        <c:axId val="100752000"/>
        <c:scaling>
          <c:orientation val="minMax"/>
          <c:max val="3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75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{3D29BC7A-2DF9-47BF-9876-1317383AC3E5}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{1A15ECF9-ABDD-4C6D-854F-A63ADA6DADBD}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{403B88F6-1F93-441F-AD5D-9DA952573A4A}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{95A18805-D656-4B02-9DA5-CB196491D68E}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{AE69D449-F125-48A6-A9AF-DA5F205D8287}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13.7</c:v>
                </c:pt>
                <c:pt idx="2">
                  <c:v>13.8</c:v>
                </c:pt>
                <c:pt idx="3">
                  <c:v>13.3</c:v>
                </c:pt>
                <c:pt idx="4">
                  <c:v>12.4</c:v>
                </c:pt>
              </c:numCache>
            </c:numRef>
          </c:xVal>
          <c:yVal>
            <c:numRef>
              <c:f>公会計指標分析・財政指標組合せ分析表!$K$73:$O$73</c:f>
              <c:numCache>
                <c:formatCode>#,##0.0;"▲ "#,##0.0</c:formatCode>
                <c:ptCount val="5"/>
                <c:pt idx="0">
                  <c:v>75.5</c:v>
                </c:pt>
                <c:pt idx="1">
                  <c:v>59.2</c:v>
                </c:pt>
                <c:pt idx="2">
                  <c:v>40.9</c:v>
                </c:pt>
                <c:pt idx="3">
                  <c:v>33</c:v>
                </c:pt>
                <c:pt idx="4">
                  <c:v>23.6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{0B8F9332-FDB0-4C2F-A696-4F7B6791CF2E}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{9E02E1A4-55F2-48CC-9C06-05D53C20F6C9}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{2BAF8FC0-9F97-4204-8C1F-D31F17964881}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{BE2272B9-C05A-402B-8D49-52C0E40D7A7A}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{DF427687-8EA0-49C4-98B5-8F6730C88FEF}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9551616"/>
        <c:axId val="89553536"/>
      </c:scatterChart>
      <c:valAx>
        <c:axId val="89551616"/>
        <c:scaling>
          <c:orientation val="minMax"/>
          <c:max val="14.7"/>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553536"/>
        <c:crosses val="autoZero"/>
        <c:crossBetween val="midCat"/>
      </c:valAx>
      <c:valAx>
        <c:axId val="89553536"/>
        <c:scaling>
          <c:orientation val="minMax"/>
          <c:max val="8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551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当町の実質公債費比率は、前年比率より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年度から実施している地方債の繰上償還と新規発行抑制により、分子構造上の元利償還金等の増加抑制が図られたこと</a:t>
          </a:r>
          <a:endParaRPr lang="ja-JP" altLang="ja-JP" sz="1400">
            <a:effectLst/>
          </a:endParaRPr>
        </a:p>
        <a:p>
          <a:pPr rtl="0"/>
          <a:r>
            <a:rPr lang="ja-JP" altLang="ja-JP" sz="1100" b="0" i="0" baseline="0">
              <a:solidFill>
                <a:schemeClr val="dk1"/>
              </a:solidFill>
              <a:effectLst/>
              <a:latin typeface="+mn-lt"/>
              <a:ea typeface="+mn-ea"/>
              <a:cs typeface="+mn-cs"/>
            </a:rPr>
            <a:t>◆合併特例債や臨時財政対策債等、財政運営に有利な地方債の発行により算入公債費等が年々増加していること</a:t>
          </a:r>
          <a:endParaRPr lang="ja-JP" altLang="ja-JP" sz="1400">
            <a:effectLst/>
          </a:endParaRPr>
        </a:p>
        <a:p>
          <a:pPr rtl="0"/>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今後とも町実施計画の策定にあたっては、公債費負担が財政を逼迫させることのないよう注視するとともに、合併特例債</a:t>
          </a:r>
          <a:r>
            <a:rPr lang="ja-JP" altLang="en-US" sz="1100" b="0" i="0" baseline="0">
              <a:solidFill>
                <a:schemeClr val="dk1"/>
              </a:solidFill>
              <a:effectLst/>
              <a:latin typeface="+mn-lt"/>
              <a:ea typeface="+mn-ea"/>
              <a:cs typeface="+mn-cs"/>
            </a:rPr>
            <a:t>が発行できなくなる後年度も見据え</a:t>
          </a:r>
          <a:r>
            <a:rPr lang="ja-JP" altLang="ja-JP" sz="1100" b="0" i="0" baseline="0">
              <a:solidFill>
                <a:schemeClr val="dk1"/>
              </a:solidFill>
              <a:effectLst/>
              <a:latin typeface="+mn-lt"/>
              <a:ea typeface="+mn-ea"/>
              <a:cs typeface="+mn-cs"/>
            </a:rPr>
            <a:t>、持続可能な財政運営を図る</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当町の将来負担比率は、年々減少を続け、平成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23.6</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ポイント減となった。この要因としては、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年度から実施している地方債の繰上償還と新規発行抑制により、分子構造上の将来負担額となる地方債現在高の削減が図られたこと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◆関係する青森県新産業都市建設事業団への計画的支出により、分子構造上の将来負担額となる組合等連結実質赤字額負担見込額の削減が図られたこと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　今後もこの水準</a:t>
          </a:r>
          <a:r>
            <a:rPr lang="ja-JP" altLang="en-US" sz="1100" b="0" i="0" baseline="0">
              <a:solidFill>
                <a:schemeClr val="dk1"/>
              </a:solidFill>
              <a:effectLst/>
              <a:latin typeface="+mn-lt"/>
              <a:ea typeface="+mn-ea"/>
              <a:cs typeface="+mn-cs"/>
            </a:rPr>
            <a:t>を超えることがないよう、一般会計・公営企業の</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を抑制するとともに、充当可能財源の確保に努める必要がある。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これは、老朽化した施設の除却（公営住宅等）によるものと考えられる。今後も公共施設等総合管理計画及び個別施設計画に沿った形で、施設の除却、集約化、複合化の取り組みを推進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40640</xdr:rowOff>
    </xdr:from>
    <xdr:to>
      <xdr:col>3</xdr:col>
      <xdr:colOff>1170940</xdr:colOff>
      <xdr:row>32</xdr:row>
      <xdr:rowOff>166624</xdr:rowOff>
    </xdr:to>
    <xdr:cxnSp macro="">
      <xdr:nvCxnSpPr>
        <xdr:cNvPr id="62" name="直線コネクタ 61"/>
        <xdr:cNvCxnSpPr/>
      </xdr:nvCxnSpPr>
      <xdr:spPr>
        <a:xfrm flipV="1">
          <a:off x="4760595" y="5622290"/>
          <a:ext cx="1270" cy="81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170451</xdr:rowOff>
    </xdr:from>
    <xdr:ext cx="405111" cy="259045"/>
    <xdr:sp macro="" textlink="">
      <xdr:nvSpPr>
        <xdr:cNvPr id="63" name="有形固定資産減価償却率最小値テキスト"/>
        <xdr:cNvSpPr txBox="1"/>
      </xdr:nvSpPr>
      <xdr:spPr>
        <a:xfrm>
          <a:off x="4813300" y="6437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32</xdr:row>
      <xdr:rowOff>166624</xdr:rowOff>
    </xdr:from>
    <xdr:to>
      <xdr:col>3</xdr:col>
      <xdr:colOff>1260475</xdr:colOff>
      <xdr:row>32</xdr:row>
      <xdr:rowOff>166624</xdr:rowOff>
    </xdr:to>
    <xdr:cxnSp macro="">
      <xdr:nvCxnSpPr>
        <xdr:cNvPr id="64" name="直線コネクタ 63"/>
        <xdr:cNvCxnSpPr/>
      </xdr:nvCxnSpPr>
      <xdr:spPr>
        <a:xfrm>
          <a:off x="4673600" y="643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158767</xdr:rowOff>
    </xdr:from>
    <xdr:ext cx="405111" cy="259045"/>
    <xdr:sp macro="" textlink="">
      <xdr:nvSpPr>
        <xdr:cNvPr id="65" name="有形固定資産減価償却率最大値テキスト"/>
        <xdr:cNvSpPr txBox="1"/>
      </xdr:nvSpPr>
      <xdr:spPr>
        <a:xfrm>
          <a:off x="4813300"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28</xdr:row>
      <xdr:rowOff>40640</xdr:rowOff>
    </xdr:from>
    <xdr:to>
      <xdr:col>3</xdr:col>
      <xdr:colOff>1260475</xdr:colOff>
      <xdr:row>28</xdr:row>
      <xdr:rowOff>40640</xdr:rowOff>
    </xdr:to>
    <xdr:cxnSp macro="">
      <xdr:nvCxnSpPr>
        <xdr:cNvPr id="66" name="直線コネクタ 65"/>
        <xdr:cNvCxnSpPr/>
      </xdr:nvCxnSpPr>
      <xdr:spPr>
        <a:xfrm>
          <a:off x="4673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13987</xdr:rowOff>
    </xdr:from>
    <xdr:ext cx="405111" cy="259045"/>
    <xdr:sp macro="" textlink="">
      <xdr:nvSpPr>
        <xdr:cNvPr id="6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35560</xdr:rowOff>
    </xdr:from>
    <xdr:to>
      <xdr:col>3</xdr:col>
      <xdr:colOff>1222375</xdr:colOff>
      <xdr:row>30</xdr:row>
      <xdr:rowOff>137160</xdr:rowOff>
    </xdr:to>
    <xdr:sp macro="" textlink="">
      <xdr:nvSpPr>
        <xdr:cNvPr id="68" name="フローチャート : 判断 6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151638</xdr:rowOff>
    </xdr:from>
    <xdr:to>
      <xdr:col>3</xdr:col>
      <xdr:colOff>511175</xdr:colOff>
      <xdr:row>34</xdr:row>
      <xdr:rowOff>81788</xdr:rowOff>
    </xdr:to>
    <xdr:sp macro="" textlink="">
      <xdr:nvSpPr>
        <xdr:cNvPr id="75" name="円/楕円 74"/>
        <xdr:cNvSpPr/>
      </xdr:nvSpPr>
      <xdr:spPr>
        <a:xfrm>
          <a:off x="4000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25417</xdr:rowOff>
    </xdr:from>
    <xdr:ext cx="405111" cy="259045"/>
    <xdr:sp macro="" textlink="">
      <xdr:nvSpPr>
        <xdr:cNvPr id="76"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72915</xdr:rowOff>
    </xdr:from>
    <xdr:ext cx="405111" cy="259045"/>
    <xdr:sp macro="" textlink="">
      <xdr:nvSpPr>
        <xdr:cNvPr id="77" name="n_1mainValue有形固定資産減価償却率"/>
        <xdr:cNvSpPr txBox="1"/>
      </xdr:nvSpPr>
      <xdr:spPr>
        <a:xfrm>
          <a:off x="3836043" y="668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37</xdr:row>
      <xdr:rowOff>45176</xdr:rowOff>
    </xdr:to>
    <xdr:cxnSp macro="">
      <xdr:nvCxnSpPr>
        <xdr:cNvPr id="59" name="直線コネクタ 58"/>
        <xdr:cNvCxnSpPr/>
      </xdr:nvCxnSpPr>
      <xdr:spPr>
        <a:xfrm flipV="1">
          <a:off x="4634865" y="5823857"/>
          <a:ext cx="0" cy="56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49003</xdr:rowOff>
    </xdr:from>
    <xdr:ext cx="405111" cy="259045"/>
    <xdr:sp macro="" textlink="">
      <xdr:nvSpPr>
        <xdr:cNvPr id="60" name="【道路】&#10;有形固定資産減価償却率最小値テキスト"/>
        <xdr:cNvSpPr txBox="1"/>
      </xdr:nvSpPr>
      <xdr:spPr>
        <a:xfrm>
          <a:off x="4724400" y="639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37</xdr:row>
      <xdr:rowOff>45176</xdr:rowOff>
    </xdr:from>
    <xdr:to>
      <xdr:col>6</xdr:col>
      <xdr:colOff>600075</xdr:colOff>
      <xdr:row>37</xdr:row>
      <xdr:rowOff>45176</xdr:rowOff>
    </xdr:to>
    <xdr:cxnSp macro="">
      <xdr:nvCxnSpPr>
        <xdr:cNvPr id="61" name="直線コネクタ 60"/>
        <xdr:cNvCxnSpPr/>
      </xdr:nvCxnSpPr>
      <xdr:spPr>
        <a:xfrm>
          <a:off x="4546600" y="638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157316</xdr:rowOff>
    </xdr:from>
    <xdr:ext cx="405111" cy="259045"/>
    <xdr:sp macro="" textlink="">
      <xdr:nvSpPr>
        <xdr:cNvPr id="64" name="【道路】&#10;有形固定資産減価償却率平均値テキスト"/>
        <xdr:cNvSpPr txBox="1"/>
      </xdr:nvSpPr>
      <xdr:spPr>
        <a:xfrm>
          <a:off x="4724400" y="598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7439</xdr:rowOff>
    </xdr:from>
    <xdr:to>
      <xdr:col>6</xdr:col>
      <xdr:colOff>561975</xdr:colOff>
      <xdr:row>35</xdr:row>
      <xdr:rowOff>109039</xdr:rowOff>
    </xdr:to>
    <xdr:sp macro="" textlink="">
      <xdr:nvSpPr>
        <xdr:cNvPr id="65" name="フローチャート : 判断 64"/>
        <xdr:cNvSpPr/>
      </xdr:nvSpPr>
      <xdr:spPr>
        <a:xfrm>
          <a:off x="4584700" y="60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20501</xdr:rowOff>
    </xdr:from>
    <xdr:to>
      <xdr:col>5</xdr:col>
      <xdr:colOff>409575</xdr:colOff>
      <xdr:row>35</xdr:row>
      <xdr:rowOff>122101</xdr:rowOff>
    </xdr:to>
    <xdr:sp macro="" textlink="">
      <xdr:nvSpPr>
        <xdr:cNvPr id="66" name="フローチャート : 判断 65"/>
        <xdr:cNvSpPr/>
      </xdr:nvSpPr>
      <xdr:spPr>
        <a:xfrm>
          <a:off x="3746500" y="602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115207</xdr:rowOff>
    </xdr:from>
    <xdr:to>
      <xdr:col>5</xdr:col>
      <xdr:colOff>409575</xdr:colOff>
      <xdr:row>42</xdr:row>
      <xdr:rowOff>45357</xdr:rowOff>
    </xdr:to>
    <xdr:sp macro="" textlink="">
      <xdr:nvSpPr>
        <xdr:cNvPr id="72" name="円/楕円 71"/>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138628</xdr:rowOff>
    </xdr:from>
    <xdr:ext cx="405111" cy="259045"/>
    <xdr:sp macro="" textlink="">
      <xdr:nvSpPr>
        <xdr:cNvPr id="73" name="n_1aveValue【道路】&#10;有形固定資産減価償却率"/>
        <xdr:cNvSpPr txBox="1"/>
      </xdr:nvSpPr>
      <xdr:spPr>
        <a:xfrm>
          <a:off x="3582043"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36484</xdr:rowOff>
    </xdr:from>
    <xdr:ext cx="405111" cy="259045"/>
    <xdr:sp macro="" textlink="">
      <xdr:nvSpPr>
        <xdr:cNvPr id="74" name="n_1mainValue【道路】&#10;有形固定資産減価償却率"/>
        <xdr:cNvSpPr txBox="1"/>
      </xdr:nvSpPr>
      <xdr:spPr>
        <a:xfrm>
          <a:off x="3582043"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8" name="直線コネクタ 97"/>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9"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0" name="直線コネクタ 99"/>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1"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2" name="直線コネクタ 101"/>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3"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4" name="フローチャート : 判断 103"/>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5" name="フローチャート : 判断 104"/>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149263</xdr:rowOff>
    </xdr:from>
    <xdr:to>
      <xdr:col>14</xdr:col>
      <xdr:colOff>79375</xdr:colOff>
      <xdr:row>38</xdr:row>
      <xdr:rowOff>79413</xdr:rowOff>
    </xdr:to>
    <xdr:sp macro="" textlink="">
      <xdr:nvSpPr>
        <xdr:cNvPr id="111" name="円/楕円 110"/>
        <xdr:cNvSpPr/>
      </xdr:nvSpPr>
      <xdr:spPr>
        <a:xfrm>
          <a:off x="9588500" y="64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2"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95940</xdr:rowOff>
    </xdr:from>
    <xdr:ext cx="534377" cy="259045"/>
    <xdr:sp macro="" textlink="">
      <xdr:nvSpPr>
        <xdr:cNvPr id="113" name="n_1mainValue【道路】&#10;一人当たり延長"/>
        <xdr:cNvSpPr txBox="1"/>
      </xdr:nvSpPr>
      <xdr:spPr>
        <a:xfrm>
          <a:off x="9359410" y="62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7" name="直線コネクタ 136"/>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8"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9" name="直線コネクタ 138"/>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0"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2"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3" name="フローチャート : 判断 142"/>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4" name="フローチャート : 判断 143"/>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114935</xdr:rowOff>
    </xdr:from>
    <xdr:to>
      <xdr:col>5</xdr:col>
      <xdr:colOff>409575</xdr:colOff>
      <xdr:row>56</xdr:row>
      <xdr:rowOff>45085</xdr:rowOff>
    </xdr:to>
    <xdr:sp macro="" textlink="">
      <xdr:nvSpPr>
        <xdr:cNvPr id="150" name="円/楕円 149"/>
        <xdr:cNvSpPr/>
      </xdr:nvSpPr>
      <xdr:spPr>
        <a:xfrm>
          <a:off x="3746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51"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61612</xdr:rowOff>
    </xdr:from>
    <xdr:ext cx="405111" cy="259045"/>
    <xdr:sp macro="" textlink="">
      <xdr:nvSpPr>
        <xdr:cNvPr id="152" name="n_1mainValue【橋りょう・トンネル】&#10;有形固定資産減価償却率"/>
        <xdr:cNvSpPr txBox="1"/>
      </xdr:nvSpPr>
      <xdr:spPr>
        <a:xfrm>
          <a:off x="3582043"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6" name="直線コネクタ 175"/>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7"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8" name="直線コネクタ 177"/>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9"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0" name="直線コネクタ 179"/>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1"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2" name="フローチャート : 判断 181"/>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3" name="フローチャート : 判断 182"/>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107521</xdr:rowOff>
    </xdr:from>
    <xdr:to>
      <xdr:col>14</xdr:col>
      <xdr:colOff>79375</xdr:colOff>
      <xdr:row>63</xdr:row>
      <xdr:rowOff>37671</xdr:rowOff>
    </xdr:to>
    <xdr:sp macro="" textlink="">
      <xdr:nvSpPr>
        <xdr:cNvPr id="189" name="円/楕円 188"/>
        <xdr:cNvSpPr/>
      </xdr:nvSpPr>
      <xdr:spPr>
        <a:xfrm>
          <a:off x="9588500" y="10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9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28798</xdr:rowOff>
    </xdr:from>
    <xdr:ext cx="534377" cy="259045"/>
    <xdr:sp macro="" textlink="">
      <xdr:nvSpPr>
        <xdr:cNvPr id="191" name="n_1mainValue【橋りょう・トンネル】&#10;一人当たり有形固定資産（償却資産）額"/>
        <xdr:cNvSpPr txBox="1"/>
      </xdr:nvSpPr>
      <xdr:spPr>
        <a:xfrm>
          <a:off x="9359411" y="10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4" name="直線コネクタ 21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6" name="直線コネクタ 21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8" name="直線コネクタ 21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1" name="フローチャート : 判断 22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51308</xdr:rowOff>
    </xdr:from>
    <xdr:to>
      <xdr:col>5</xdr:col>
      <xdr:colOff>409575</xdr:colOff>
      <xdr:row>83</xdr:row>
      <xdr:rowOff>152908</xdr:rowOff>
    </xdr:to>
    <xdr:sp macro="" textlink="">
      <xdr:nvSpPr>
        <xdr:cNvPr id="227" name="円/楕円 226"/>
        <xdr:cNvSpPr/>
      </xdr:nvSpPr>
      <xdr:spPr>
        <a:xfrm>
          <a:off x="3746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8"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144035</xdr:rowOff>
    </xdr:from>
    <xdr:ext cx="405111" cy="259045"/>
    <xdr:sp macro="" textlink="">
      <xdr:nvSpPr>
        <xdr:cNvPr id="229" name="n_1mainValue【公営住宅】&#10;有形固定資産減価償却率"/>
        <xdr:cNvSpPr txBox="1"/>
      </xdr:nvSpPr>
      <xdr:spPr>
        <a:xfrm>
          <a:off x="3582043"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3" name="直線コネクタ 252"/>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4"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5" name="直線コネクタ 254"/>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6"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7" name="直線コネクタ 256"/>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8"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9" name="フローチャート : 判断 258"/>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60" name="フローチャート : 判断 259"/>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10161</xdr:rowOff>
    </xdr:from>
    <xdr:to>
      <xdr:col>14</xdr:col>
      <xdr:colOff>79375</xdr:colOff>
      <xdr:row>81</xdr:row>
      <xdr:rowOff>111761</xdr:rowOff>
    </xdr:to>
    <xdr:sp macro="" textlink="">
      <xdr:nvSpPr>
        <xdr:cNvPr id="266" name="円/楕円 265"/>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7"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128288</xdr:rowOff>
    </xdr:from>
    <xdr:ext cx="469744" cy="259045"/>
    <xdr:sp macro="" textlink="">
      <xdr:nvSpPr>
        <xdr:cNvPr id="268" name="n_1mainValue【公営住宅】&#10;一人当たり面積"/>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8" name="直線コネクタ 3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9" name="テキスト ボックス 3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0" name="直線コネクタ 3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1" name="テキスト ボックス 3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2" name="直線コネクタ 3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3" name="テキスト ボックス 3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4" name="直線コネクタ 3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5" name="テキスト ボックス 3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6" name="直線コネクタ 3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7" name="テキスト ボックス 3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8" name="直線コネクタ 3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9" name="テキスト ボックス 3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23" name="直線コネクタ 322"/>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4"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5" name="直線コネクタ 3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6"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7" name="直線コネクタ 326"/>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8"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9" name="フローチャート : 判断 32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30" name="フローチャート : 判断 32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37374</xdr:rowOff>
    </xdr:from>
    <xdr:to>
      <xdr:col>22</xdr:col>
      <xdr:colOff>415925</xdr:colOff>
      <xdr:row>64</xdr:row>
      <xdr:rowOff>138974</xdr:rowOff>
    </xdr:to>
    <xdr:sp macro="" textlink="">
      <xdr:nvSpPr>
        <xdr:cNvPr id="336" name="円/楕円 335"/>
        <xdr:cNvSpPr/>
      </xdr:nvSpPr>
      <xdr:spPr>
        <a:xfrm>
          <a:off x="15430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37"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130101</xdr:rowOff>
    </xdr:from>
    <xdr:ext cx="405111" cy="259045"/>
    <xdr:sp macro="" textlink="">
      <xdr:nvSpPr>
        <xdr:cNvPr id="338" name="n_1mainValue【学校施設】&#10;有形固定資産減価償却率"/>
        <xdr:cNvSpPr txBox="1"/>
      </xdr:nvSpPr>
      <xdr:spPr>
        <a:xfrm>
          <a:off x="15266043"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63" name="直線コネクタ 362"/>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4"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5" name="直線コネクタ 364"/>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6"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7" name="直線コネクタ 366"/>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8"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9" name="フローチャート : 判断 368"/>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70" name="フローチャート : 判断 369"/>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54610</xdr:rowOff>
    </xdr:from>
    <xdr:to>
      <xdr:col>31</xdr:col>
      <xdr:colOff>85725</xdr:colOff>
      <xdr:row>60</xdr:row>
      <xdr:rowOff>156210</xdr:rowOff>
    </xdr:to>
    <xdr:sp macro="" textlink="">
      <xdr:nvSpPr>
        <xdr:cNvPr id="376" name="円/楕円 375"/>
        <xdr:cNvSpPr/>
      </xdr:nvSpPr>
      <xdr:spPr>
        <a:xfrm>
          <a:off x="21272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377"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1287</xdr:rowOff>
    </xdr:from>
    <xdr:ext cx="469744" cy="259045"/>
    <xdr:sp macro="" textlink="">
      <xdr:nvSpPr>
        <xdr:cNvPr id="378" name="n_1mainValue【学校施設】&#10;一人当たり面積"/>
        <xdr:cNvSpPr txBox="1"/>
      </xdr:nvSpPr>
      <xdr:spPr>
        <a:xfrm>
          <a:off x="21075727" y="1011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9" name="テキスト ボックス 3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91" name="テキスト ボックス 39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05" name="直線コネクタ 404"/>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06"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07" name="直線コネクタ 406"/>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08"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09" name="直線コネクタ 40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10"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11" name="フローチャート : 判断 410"/>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12" name="フローチャート : 判断 411"/>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150586</xdr:rowOff>
    </xdr:from>
    <xdr:to>
      <xdr:col>22</xdr:col>
      <xdr:colOff>415925</xdr:colOff>
      <xdr:row>85</xdr:row>
      <xdr:rowOff>80736</xdr:rowOff>
    </xdr:to>
    <xdr:sp macro="" textlink="">
      <xdr:nvSpPr>
        <xdr:cNvPr id="418" name="円/楕円 417"/>
        <xdr:cNvSpPr/>
      </xdr:nvSpPr>
      <xdr:spPr>
        <a:xfrm>
          <a:off x="15430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158404</xdr:rowOff>
    </xdr:from>
    <xdr:ext cx="405111" cy="259045"/>
    <xdr:sp macro="" textlink="">
      <xdr:nvSpPr>
        <xdr:cNvPr id="419"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97263</xdr:rowOff>
    </xdr:from>
    <xdr:ext cx="405111" cy="259045"/>
    <xdr:sp macro="" textlink="">
      <xdr:nvSpPr>
        <xdr:cNvPr id="420" name="n_1mainValue【児童館】&#10;有形固定資産減価償却率"/>
        <xdr:cNvSpPr txBox="1"/>
      </xdr:nvSpPr>
      <xdr:spPr>
        <a:xfrm>
          <a:off x="15266043" y="1432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1" name="直線コネクタ 4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2" name="テキスト ボックス 4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3" name="直線コネクタ 4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4" name="テキスト ボックス 4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5" name="直線コネクタ 4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6" name="テキスト ボックス 4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7" name="直線コネクタ 4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8" name="テキスト ボックス 4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9" name="直線コネクタ 4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0" name="テキスト ボックス 4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1" name="直線コネクタ 4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2" name="テキスト ボックス 4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446" name="直線コネクタ 445"/>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447"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448" name="直線コネクタ 44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449"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450" name="直線コネクタ 44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451"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452" name="フローチャート : 判断 451"/>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3" name="フローチャート : 判断 452"/>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4" name="テキスト ボックス 4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5" name="テキスト ボックス 4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6" name="テキスト ボックス 4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7" name="テキスト ボックス 4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8" name="テキスト ボックス 4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459" name="円/楕円 458"/>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460"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162577</xdr:rowOff>
    </xdr:from>
    <xdr:ext cx="469744" cy="259045"/>
    <xdr:sp macro="" textlink="">
      <xdr:nvSpPr>
        <xdr:cNvPr id="461"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2" name="テキスト ボックス 4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4" name="テキスト ボックス 4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6" name="直線コネクタ 485"/>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7"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8" name="直線コネクタ 487"/>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9"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90" name="直線コネクタ 489"/>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91"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92" name="フローチャート : 判断 49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93" name="フローチャート : 判断 49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6350</xdr:rowOff>
    </xdr:from>
    <xdr:to>
      <xdr:col>22</xdr:col>
      <xdr:colOff>415925</xdr:colOff>
      <xdr:row>102</xdr:row>
      <xdr:rowOff>107950</xdr:rowOff>
    </xdr:to>
    <xdr:sp macro="" textlink="">
      <xdr:nvSpPr>
        <xdr:cNvPr id="499" name="円/楕円 498"/>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500"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124477</xdr:rowOff>
    </xdr:from>
    <xdr:ext cx="405111" cy="259045"/>
    <xdr:sp macro="" textlink="">
      <xdr:nvSpPr>
        <xdr:cNvPr id="501" name="n_1mainValue【公民館】&#10;有形固定資産減価償却率"/>
        <xdr:cNvSpPr txBox="1"/>
      </xdr:nvSpPr>
      <xdr:spPr>
        <a:xfrm>
          <a:off x="15266043"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25" name="直線コネクタ 524"/>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6"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7" name="直線コネクタ 526"/>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8"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9" name="直線コネクタ 528"/>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30"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31" name="フローチャート : 判断 530"/>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32" name="フローチャート : 判断 531"/>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55880</xdr:rowOff>
    </xdr:from>
    <xdr:to>
      <xdr:col>31</xdr:col>
      <xdr:colOff>85725</xdr:colOff>
      <xdr:row>106</xdr:row>
      <xdr:rowOff>157480</xdr:rowOff>
    </xdr:to>
    <xdr:sp macro="" textlink="">
      <xdr:nvSpPr>
        <xdr:cNvPr id="538" name="円/楕円 537"/>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9"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148607</xdr:rowOff>
    </xdr:from>
    <xdr:ext cx="469744" cy="259045"/>
    <xdr:sp macro="" textlink="">
      <xdr:nvSpPr>
        <xdr:cNvPr id="540"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a:t>
          </a:r>
          <a:r>
            <a:rPr kumimoji="1" lang="ja-JP" altLang="en-US" sz="1100">
              <a:solidFill>
                <a:schemeClr val="dk1"/>
              </a:solidFill>
              <a:effectLst/>
              <a:latin typeface="+mn-lt"/>
              <a:ea typeface="+mn-ea"/>
              <a:cs typeface="+mn-cs"/>
            </a:rPr>
            <a:t>道路（一人当たり延長）、</a:t>
          </a:r>
          <a:r>
            <a:rPr kumimoji="1" lang="ja-JP" altLang="ja-JP" sz="1100">
              <a:solidFill>
                <a:schemeClr val="dk1"/>
              </a:solidFill>
              <a:effectLst/>
              <a:latin typeface="+mn-lt"/>
              <a:ea typeface="+mn-ea"/>
              <a:cs typeface="+mn-cs"/>
            </a:rPr>
            <a:t>橋りょう・トンネル、児童館、公民館であり、一人当たり面積が高い施設は、公営住宅、児童館、公民館となっている。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・有形固定資産減価償却率に関しては、橋りょうで昭和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年以前に建設された</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ｍ以上の橋が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本あることや、公民館で昭和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年建築の施設が存続していることが主な要として考えられる。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年度の市町村合併後、公営住宅については一部除却したものの、全般として施設の統廃合が進んでいないことが要因として考えられる。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橋りょうについては架け替え（集約化）を検討し、児童館や公民館については存続を基本としながらも、集約化・複合化・規模縮小を検討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41728</xdr:rowOff>
    </xdr:from>
    <xdr:to>
      <xdr:col>5</xdr:col>
      <xdr:colOff>409575</xdr:colOff>
      <xdr:row>38</xdr:row>
      <xdr:rowOff>143328</xdr:rowOff>
    </xdr:to>
    <xdr:sp macro="" textlink="">
      <xdr:nvSpPr>
        <xdr:cNvPr id="73" name="円/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159855</xdr:rowOff>
    </xdr:from>
    <xdr:ext cx="405111" cy="259045"/>
    <xdr:sp macro="" textlink="">
      <xdr:nvSpPr>
        <xdr:cNvPr id="74" name="n_1mainValue【図書館】&#10;有形固定資産減価償却率"/>
        <xdr:cNvSpPr txBox="1"/>
      </xdr:nvSpPr>
      <xdr:spPr>
        <a:xfrm>
          <a:off x="3582043"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167640</xdr:rowOff>
    </xdr:from>
    <xdr:to>
      <xdr:col>15</xdr:col>
      <xdr:colOff>180340</xdr:colOff>
      <xdr:row>40</xdr:row>
      <xdr:rowOff>144780</xdr:rowOff>
    </xdr:to>
    <xdr:cxnSp macro="">
      <xdr:nvCxnSpPr>
        <xdr:cNvPr id="97" name="直線コネクタ 96"/>
        <xdr:cNvCxnSpPr/>
      </xdr:nvCxnSpPr>
      <xdr:spPr>
        <a:xfrm flipV="1">
          <a:off x="10476865" y="59969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148607</xdr:rowOff>
    </xdr:from>
    <xdr:ext cx="469744" cy="259045"/>
    <xdr:sp macro="" textlink="">
      <xdr:nvSpPr>
        <xdr:cNvPr id="98" name="【図書館】&#10;一人当たり面積最小値テキスト"/>
        <xdr:cNvSpPr txBox="1"/>
      </xdr:nvSpPr>
      <xdr:spPr>
        <a:xfrm>
          <a:off x="1056640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40</xdr:row>
      <xdr:rowOff>144780</xdr:rowOff>
    </xdr:from>
    <xdr:to>
      <xdr:col>15</xdr:col>
      <xdr:colOff>269875</xdr:colOff>
      <xdr:row>40</xdr:row>
      <xdr:rowOff>144780</xdr:rowOff>
    </xdr:to>
    <xdr:cxnSp macro="">
      <xdr:nvCxnSpPr>
        <xdr:cNvPr id="99" name="直線コネクタ 98"/>
        <xdr:cNvCxnSpPr/>
      </xdr:nvCxnSpPr>
      <xdr:spPr>
        <a:xfrm>
          <a:off x="10388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114317</xdr:rowOff>
    </xdr:from>
    <xdr:ext cx="469744" cy="259045"/>
    <xdr:sp macro="" textlink="">
      <xdr:nvSpPr>
        <xdr:cNvPr id="100" name="【図書館】&#10;一人当たり面積最大値テキスト"/>
        <xdr:cNvSpPr txBox="1"/>
      </xdr:nvSpPr>
      <xdr:spPr>
        <a:xfrm>
          <a:off x="10566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34</xdr:row>
      <xdr:rowOff>167640</xdr:rowOff>
    </xdr:from>
    <xdr:to>
      <xdr:col>15</xdr:col>
      <xdr:colOff>269875</xdr:colOff>
      <xdr:row>34</xdr:row>
      <xdr:rowOff>167640</xdr:rowOff>
    </xdr:to>
    <xdr:cxnSp macro="">
      <xdr:nvCxnSpPr>
        <xdr:cNvPr id="101" name="直線コネクタ 100"/>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95267</xdr:rowOff>
    </xdr:from>
    <xdr:ext cx="469744" cy="259045"/>
    <xdr:sp macro="" textlink="">
      <xdr:nvSpPr>
        <xdr:cNvPr id="102" name="【図書館】&#10;一人当たり面積平均値テキスト"/>
        <xdr:cNvSpPr txBox="1"/>
      </xdr:nvSpPr>
      <xdr:spPr>
        <a:xfrm>
          <a:off x="10566400" y="661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116840</xdr:rowOff>
    </xdr:from>
    <xdr:to>
      <xdr:col>15</xdr:col>
      <xdr:colOff>231775</xdr:colOff>
      <xdr:row>39</xdr:row>
      <xdr:rowOff>46990</xdr:rowOff>
    </xdr:to>
    <xdr:sp macro="" textlink="">
      <xdr:nvSpPr>
        <xdr:cNvPr id="103" name="フローチャート : 判断 102"/>
        <xdr:cNvSpPr/>
      </xdr:nvSpPr>
      <xdr:spPr>
        <a:xfrm>
          <a:off x="10426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116840</xdr:rowOff>
    </xdr:from>
    <xdr:to>
      <xdr:col>14</xdr:col>
      <xdr:colOff>79375</xdr:colOff>
      <xdr:row>39</xdr:row>
      <xdr:rowOff>46990</xdr:rowOff>
    </xdr:to>
    <xdr:sp macro="" textlink="">
      <xdr:nvSpPr>
        <xdr:cNvPr id="104" name="フローチャート : 判断 103"/>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38117</xdr:rowOff>
    </xdr:from>
    <xdr:ext cx="469744" cy="259045"/>
    <xdr:sp macro="" textlink="">
      <xdr:nvSpPr>
        <xdr:cNvPr id="105" name="n_1ave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59690</xdr:rowOff>
    </xdr:from>
    <xdr:to>
      <xdr:col>14</xdr:col>
      <xdr:colOff>79375</xdr:colOff>
      <xdr:row>33</xdr:row>
      <xdr:rowOff>161290</xdr:rowOff>
    </xdr:to>
    <xdr:sp macro="" textlink="">
      <xdr:nvSpPr>
        <xdr:cNvPr id="111" name="円/楕円 110"/>
        <xdr:cNvSpPr/>
      </xdr:nvSpPr>
      <xdr:spPr>
        <a:xfrm>
          <a:off x="958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6367</xdr:rowOff>
    </xdr:from>
    <xdr:ext cx="469744" cy="259045"/>
    <xdr:sp macro="" textlink="">
      <xdr:nvSpPr>
        <xdr:cNvPr id="112" name="n_1mainValue【図書館】&#10;一人当たり面積"/>
        <xdr:cNvSpPr txBox="1"/>
      </xdr:nvSpPr>
      <xdr:spPr>
        <a:xfrm>
          <a:off x="9391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7" name="直線コネクタ 13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3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39" name="直線コネクタ 13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1" name="直線コネクタ 14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3" name="フローチャート : 判断 14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4" name="フローチャート : 判断 14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145415</xdr:rowOff>
    </xdr:from>
    <xdr:to>
      <xdr:col>5</xdr:col>
      <xdr:colOff>409575</xdr:colOff>
      <xdr:row>59</xdr:row>
      <xdr:rowOff>75565</xdr:rowOff>
    </xdr:to>
    <xdr:sp macro="" textlink="">
      <xdr:nvSpPr>
        <xdr:cNvPr id="151" name="円/楕円 150"/>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92092</xdr:rowOff>
    </xdr:from>
    <xdr:ext cx="405111" cy="259045"/>
    <xdr:sp macro="" textlink="">
      <xdr:nvSpPr>
        <xdr:cNvPr id="152" name="n_1mainValue【体育館・プール】&#10;有形固定資産減価償却率"/>
        <xdr:cNvSpPr txBox="1"/>
      </xdr:nvSpPr>
      <xdr:spPr>
        <a:xfrm>
          <a:off x="3582043"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78" name="直線コネクタ 17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7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0" name="直線コネクタ 17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2" name="直線コネクタ 18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4" name="フローチャート : 判断 18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5" name="フローチャート : 判断 18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86"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24312</xdr:rowOff>
    </xdr:from>
    <xdr:to>
      <xdr:col>14</xdr:col>
      <xdr:colOff>79375</xdr:colOff>
      <xdr:row>60</xdr:row>
      <xdr:rowOff>125912</xdr:rowOff>
    </xdr:to>
    <xdr:sp macro="" textlink="">
      <xdr:nvSpPr>
        <xdr:cNvPr id="192" name="円/楕円 191"/>
        <xdr:cNvSpPr/>
      </xdr:nvSpPr>
      <xdr:spPr>
        <a:xfrm>
          <a:off x="958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93" name="n_1main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16" name="直線コネクタ 215"/>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17"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18" name="直線コネクタ 217"/>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19"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0" name="直線コネクタ 219"/>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1"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2" name="フローチャート : 判断 22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3" name="フローチャート : 判断 222"/>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4"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119887</xdr:rowOff>
    </xdr:from>
    <xdr:to>
      <xdr:col>5</xdr:col>
      <xdr:colOff>409575</xdr:colOff>
      <xdr:row>81</xdr:row>
      <xdr:rowOff>50037</xdr:rowOff>
    </xdr:to>
    <xdr:sp macro="" textlink="">
      <xdr:nvSpPr>
        <xdr:cNvPr id="230" name="円/楕円 229"/>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66564</xdr:rowOff>
    </xdr:from>
    <xdr:ext cx="405111" cy="259045"/>
    <xdr:sp macro="" textlink="">
      <xdr:nvSpPr>
        <xdr:cNvPr id="231" name="n_1mainValue【福祉施設】&#10;有形固定資産減価償却率"/>
        <xdr:cNvSpPr txBox="1"/>
      </xdr:nvSpPr>
      <xdr:spPr>
        <a:xfrm>
          <a:off x="3582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3" name="直線コネクタ 252"/>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4"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5" name="直線コネクタ 254"/>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56"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57" name="直線コネクタ 256"/>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58"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59" name="フローチャート : 判断 258"/>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0" name="フローチャート : 判断 259"/>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1"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67311</xdr:rowOff>
    </xdr:from>
    <xdr:to>
      <xdr:col>14</xdr:col>
      <xdr:colOff>79375</xdr:colOff>
      <xdr:row>81</xdr:row>
      <xdr:rowOff>168911</xdr:rowOff>
    </xdr:to>
    <xdr:sp macro="" textlink="">
      <xdr:nvSpPr>
        <xdr:cNvPr id="267" name="円/楕円 266"/>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13988</xdr:rowOff>
    </xdr:from>
    <xdr:ext cx="469744" cy="259045"/>
    <xdr:sp macro="" textlink="">
      <xdr:nvSpPr>
        <xdr:cNvPr id="268" name="n_1mainValue【福祉施設】&#10;一人当たり面積"/>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3" name="テキスト ボックス 3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4" name="直線コネクタ 3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5" name="テキスト ボックス 3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6" name="直線コネクタ 3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7" name="テキスト ボックス 3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8" name="直線コネクタ 3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49" name="テキスト ボックス 3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50" name="直線コネクタ 3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51" name="テキスト ボックス 35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355" name="直線コネクタ 354"/>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356"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357" name="直線コネクタ 356"/>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358"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359" name="直線コネクタ 358"/>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360"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361" name="フローチャート : 判断 360"/>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362" name="フローチャート : 判断 361"/>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363"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84837</xdr:rowOff>
    </xdr:from>
    <xdr:to>
      <xdr:col>22</xdr:col>
      <xdr:colOff>415925</xdr:colOff>
      <xdr:row>103</xdr:row>
      <xdr:rowOff>14987</xdr:rowOff>
    </xdr:to>
    <xdr:sp macro="" textlink="">
      <xdr:nvSpPr>
        <xdr:cNvPr id="369" name="円/楕円 368"/>
        <xdr:cNvSpPr/>
      </xdr:nvSpPr>
      <xdr:spPr>
        <a:xfrm>
          <a:off x="15430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31514</xdr:rowOff>
    </xdr:from>
    <xdr:ext cx="405111" cy="259045"/>
    <xdr:sp macro="" textlink="">
      <xdr:nvSpPr>
        <xdr:cNvPr id="370" name="n_1mainValue【庁舎】&#10;有形固定資産減価償却率"/>
        <xdr:cNvSpPr txBox="1"/>
      </xdr:nvSpPr>
      <xdr:spPr>
        <a:xfrm>
          <a:off x="15266043"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81" name="直線コネクタ 3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2" name="テキスト ボックス 3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3" name="直線コネクタ 3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4" name="テキスト ボックス 3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5" name="直線コネクタ 3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6" name="テキスト ボックス 3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7" name="直線コネクタ 3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8" name="テキスト ボックス 3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9" name="直線コネクタ 3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0" name="テキスト ボックス 3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394" name="直線コネクタ 393"/>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395"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396" name="直線コネクタ 39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397"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398" name="直線コネクタ 397"/>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399"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00" name="フローチャート : 判断 399"/>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01" name="フローチャート : 判断 400"/>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402"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46355</xdr:rowOff>
    </xdr:from>
    <xdr:to>
      <xdr:col>31</xdr:col>
      <xdr:colOff>85725</xdr:colOff>
      <xdr:row>105</xdr:row>
      <xdr:rowOff>147955</xdr:rowOff>
    </xdr:to>
    <xdr:sp macro="" textlink="">
      <xdr:nvSpPr>
        <xdr:cNvPr id="408" name="円/楕円 407"/>
        <xdr:cNvSpPr/>
      </xdr:nvSpPr>
      <xdr:spPr>
        <a:xfrm>
          <a:off x="2127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164482</xdr:rowOff>
    </xdr:from>
    <xdr:ext cx="469744" cy="259045"/>
    <xdr:sp macro="" textlink="">
      <xdr:nvSpPr>
        <xdr:cNvPr id="409" name="n_1mainValue【庁舎】&#10;一人当たり面積"/>
        <xdr:cNvSpPr txBox="1"/>
      </xdr:nvSpPr>
      <xdr:spPr>
        <a:xfrm>
          <a:off x="210757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類似団体と比較して有形固定資産減価償却率が高い施設は、図書館、体育館・プール、福祉施設、庁舎であり、一人当たり面積が高い施設は、図書館、福祉施設、庁舎となっている。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・有形固定資産減価償却率に関しては、体育館で昭和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年と平成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年建築の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施設が存続していることや、福祉施設で昭和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年建築の施設が存続していること、庁舎では合併前からの昭和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年と昭和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庁舎が存続していることが主な要因と考えられる。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福祉施設と庁舎については集約化を検討し、その外の施設については存続を基本としながらも、、集約化・複合化・規模縮小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71261</xdr:rowOff>
    </xdr:to>
    <xdr:cxnSp macro="">
      <xdr:nvCxnSpPr>
        <xdr:cNvPr id="77" name="直線コネクタ 76"/>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全国平均・</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は下回ったが、</a:t>
          </a:r>
          <a:r>
            <a:rPr kumimoji="1" lang="ja-JP" altLang="ja-JP" sz="1100">
              <a:solidFill>
                <a:schemeClr val="dk1"/>
              </a:solidFill>
              <a:effectLst/>
              <a:latin typeface="+mn-lt"/>
              <a:ea typeface="+mn-ea"/>
              <a:cs typeface="+mn-cs"/>
            </a:rPr>
            <a:t>類似団体平均よりも高い</a:t>
          </a:r>
          <a:r>
            <a:rPr kumimoji="1" lang="ja-JP" altLang="en-US" sz="1100">
              <a:solidFill>
                <a:schemeClr val="dk1"/>
              </a:solidFill>
              <a:effectLst/>
              <a:latin typeface="+mn-lt"/>
              <a:ea typeface="+mn-ea"/>
              <a:cs typeface="+mn-cs"/>
            </a:rPr>
            <a:t>水準となっている。</a:t>
          </a:r>
          <a:r>
            <a:rPr kumimoji="1" lang="ja-JP" altLang="ja-JP" sz="1100">
              <a:solidFill>
                <a:schemeClr val="dk1"/>
              </a:solidFill>
              <a:effectLst/>
              <a:latin typeface="+mn-lt"/>
              <a:ea typeface="+mn-ea"/>
              <a:cs typeface="+mn-cs"/>
            </a:rPr>
            <a:t>その要因としては、人件費・物件費以外の経費が類似団体平均を上回っているということが主な要因といえる。</a:t>
          </a:r>
          <a:endParaRPr lang="ja-JP" altLang="ja-JP" sz="1400">
            <a:effectLst/>
          </a:endParaRPr>
        </a:p>
        <a:p>
          <a:r>
            <a:rPr kumimoji="1" lang="ja-JP" altLang="ja-JP" sz="1100">
              <a:solidFill>
                <a:schemeClr val="dk1"/>
              </a:solidFill>
              <a:effectLst/>
              <a:latin typeface="+mn-lt"/>
              <a:ea typeface="+mn-ea"/>
              <a:cs typeface="+mn-cs"/>
            </a:rPr>
            <a:t>　今後は、公債費・補助費等を抑制するために、地方債の繰上償還や補助金の見直しを行い、財政構造の改善に努める。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64</xdr:row>
      <xdr:rowOff>49022</xdr:rowOff>
    </xdr:to>
    <xdr:cxnSp macro="">
      <xdr:nvCxnSpPr>
        <xdr:cNvPr id="129" name="直線コネクタ 128"/>
        <xdr:cNvCxnSpPr/>
      </xdr:nvCxnSpPr>
      <xdr:spPr>
        <a:xfrm flipV="1">
          <a:off x="4114800" y="1096873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97282</xdr:rowOff>
    </xdr:to>
    <xdr:cxnSp macro="">
      <xdr:nvCxnSpPr>
        <xdr:cNvPr id="132" name="直線コネクタ 131"/>
        <xdr:cNvCxnSpPr/>
      </xdr:nvCxnSpPr>
      <xdr:spPr>
        <a:xfrm flipV="1">
          <a:off x="3225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64</xdr:row>
      <xdr:rowOff>121412</xdr:rowOff>
    </xdr:to>
    <xdr:cxnSp macro="">
      <xdr:nvCxnSpPr>
        <xdr:cNvPr id="135" name="直線コネクタ 134"/>
        <xdr:cNvCxnSpPr/>
      </xdr:nvCxnSpPr>
      <xdr:spPr>
        <a:xfrm flipV="1">
          <a:off x="2336800" y="1107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64</xdr:row>
      <xdr:rowOff>121412</xdr:rowOff>
    </xdr:to>
    <xdr:cxnSp macro="">
      <xdr:nvCxnSpPr>
        <xdr:cNvPr id="138" name="直線コネクタ 137"/>
        <xdr:cNvCxnSpPr/>
      </xdr:nvCxnSpPr>
      <xdr:spPr>
        <a:xfrm>
          <a:off x="1447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0" name="円/楕円 149"/>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1" name="テキスト ボックス 150"/>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2" name="円/楕円 151"/>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3" name="テキスト ボックス 152"/>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4" name="円/楕円 153"/>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5" name="テキスト ボックス 154"/>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140716</xdr:rowOff>
    </xdr:from>
    <xdr:to>
      <xdr:col>2</xdr:col>
      <xdr:colOff>127000</xdr:colOff>
      <xdr:row>64</xdr:row>
      <xdr:rowOff>70866</xdr:rowOff>
    </xdr:to>
    <xdr:sp macro="" textlink="">
      <xdr:nvSpPr>
        <xdr:cNvPr id="156" name="円/楕円 155"/>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55643</xdr:rowOff>
    </xdr:from>
    <xdr:ext cx="762000" cy="259045"/>
    <xdr:sp macro="" textlink="">
      <xdr:nvSpPr>
        <xdr:cNvPr id="157" name="テキスト ボックス 156"/>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青森県内市町村と類似団体の両平均を下回った。この主な要因としては、人口一人当たりの職員数が少ないことが要因として挙げられる。今後は、委託業務の見直し等による物件費の抑制を図る。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53837</xdr:rowOff>
    </xdr:from>
    <xdr:to>
      <xdr:col>7</xdr:col>
      <xdr:colOff>152400</xdr:colOff>
      <xdr:row>81</xdr:row>
      <xdr:rowOff>55972</xdr:rowOff>
    </xdr:to>
    <xdr:cxnSp macro="">
      <xdr:nvCxnSpPr>
        <xdr:cNvPr id="191" name="直線コネクタ 190"/>
        <xdr:cNvCxnSpPr/>
      </xdr:nvCxnSpPr>
      <xdr:spPr>
        <a:xfrm>
          <a:off x="4114800" y="13941287"/>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40749</xdr:rowOff>
    </xdr:from>
    <xdr:ext cx="762000" cy="259045"/>
    <xdr:sp macro="" textlink="">
      <xdr:nvSpPr>
        <xdr:cNvPr id="192" name="人件費・物件費等の状況平均値テキスト"/>
        <xdr:cNvSpPr txBox="1"/>
      </xdr:nvSpPr>
      <xdr:spPr>
        <a:xfrm>
          <a:off x="5041900" y="13928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53837</xdr:rowOff>
    </xdr:from>
    <xdr:to>
      <xdr:col>6</xdr:col>
      <xdr:colOff>0</xdr:colOff>
      <xdr:row>81</xdr:row>
      <xdr:rowOff>61295</xdr:rowOff>
    </xdr:to>
    <xdr:cxnSp macro="">
      <xdr:nvCxnSpPr>
        <xdr:cNvPr id="194" name="直線コネクタ 193"/>
        <xdr:cNvCxnSpPr/>
      </xdr:nvCxnSpPr>
      <xdr:spPr>
        <a:xfrm flipV="1">
          <a:off x="3225800" y="13941287"/>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50194</xdr:rowOff>
    </xdr:from>
    <xdr:to>
      <xdr:col>4</xdr:col>
      <xdr:colOff>482600</xdr:colOff>
      <xdr:row>81</xdr:row>
      <xdr:rowOff>61295</xdr:rowOff>
    </xdr:to>
    <xdr:cxnSp macro="">
      <xdr:nvCxnSpPr>
        <xdr:cNvPr id="197" name="直線コネクタ 196"/>
        <xdr:cNvCxnSpPr/>
      </xdr:nvCxnSpPr>
      <xdr:spPr>
        <a:xfrm>
          <a:off x="2336800" y="13937644"/>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49766</xdr:rowOff>
    </xdr:from>
    <xdr:to>
      <xdr:col>3</xdr:col>
      <xdr:colOff>279400</xdr:colOff>
      <xdr:row>81</xdr:row>
      <xdr:rowOff>50194</xdr:rowOff>
    </xdr:to>
    <xdr:cxnSp macro="">
      <xdr:nvCxnSpPr>
        <xdr:cNvPr id="200" name="直線コネクタ 199"/>
        <xdr:cNvCxnSpPr/>
      </xdr:nvCxnSpPr>
      <xdr:spPr>
        <a:xfrm>
          <a:off x="1447800" y="1393721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5172</xdr:rowOff>
    </xdr:from>
    <xdr:to>
      <xdr:col>7</xdr:col>
      <xdr:colOff>203200</xdr:colOff>
      <xdr:row>81</xdr:row>
      <xdr:rowOff>106772</xdr:rowOff>
    </xdr:to>
    <xdr:sp macro="" textlink="">
      <xdr:nvSpPr>
        <xdr:cNvPr id="210" name="円/楕円 209"/>
        <xdr:cNvSpPr/>
      </xdr:nvSpPr>
      <xdr:spPr>
        <a:xfrm>
          <a:off x="4902200" y="13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97899</xdr:rowOff>
    </xdr:from>
    <xdr:ext cx="762000" cy="259045"/>
    <xdr:sp macro="" textlink="">
      <xdr:nvSpPr>
        <xdr:cNvPr id="211" name="人件費・物件費等の状況該当値テキスト"/>
        <xdr:cNvSpPr txBox="1"/>
      </xdr:nvSpPr>
      <xdr:spPr>
        <a:xfrm>
          <a:off x="5041900" y="138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3037</xdr:rowOff>
    </xdr:from>
    <xdr:to>
      <xdr:col>6</xdr:col>
      <xdr:colOff>50800</xdr:colOff>
      <xdr:row>81</xdr:row>
      <xdr:rowOff>104637</xdr:rowOff>
    </xdr:to>
    <xdr:sp macro="" textlink="">
      <xdr:nvSpPr>
        <xdr:cNvPr id="212" name="円/楕円 211"/>
        <xdr:cNvSpPr/>
      </xdr:nvSpPr>
      <xdr:spPr>
        <a:xfrm>
          <a:off x="4064000" y="138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114814</xdr:rowOff>
    </xdr:from>
    <xdr:ext cx="736600" cy="259045"/>
    <xdr:sp macro="" textlink="">
      <xdr:nvSpPr>
        <xdr:cNvPr id="213" name="テキスト ボックス 212"/>
        <xdr:cNvSpPr txBox="1"/>
      </xdr:nvSpPr>
      <xdr:spPr>
        <a:xfrm>
          <a:off x="3733800" y="1365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10495</xdr:rowOff>
    </xdr:from>
    <xdr:to>
      <xdr:col>4</xdr:col>
      <xdr:colOff>533400</xdr:colOff>
      <xdr:row>81</xdr:row>
      <xdr:rowOff>112095</xdr:rowOff>
    </xdr:to>
    <xdr:sp macro="" textlink="">
      <xdr:nvSpPr>
        <xdr:cNvPr id="214" name="円/楕円 213"/>
        <xdr:cNvSpPr/>
      </xdr:nvSpPr>
      <xdr:spPr>
        <a:xfrm>
          <a:off x="3175000" y="138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122272</xdr:rowOff>
    </xdr:from>
    <xdr:ext cx="762000" cy="259045"/>
    <xdr:sp macro="" textlink="">
      <xdr:nvSpPr>
        <xdr:cNvPr id="215" name="テキスト ボックス 214"/>
        <xdr:cNvSpPr txBox="1"/>
      </xdr:nvSpPr>
      <xdr:spPr>
        <a:xfrm>
          <a:off x="2844800" y="1366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170844</xdr:rowOff>
    </xdr:from>
    <xdr:to>
      <xdr:col>3</xdr:col>
      <xdr:colOff>330200</xdr:colOff>
      <xdr:row>81</xdr:row>
      <xdr:rowOff>100994</xdr:rowOff>
    </xdr:to>
    <xdr:sp macro="" textlink="">
      <xdr:nvSpPr>
        <xdr:cNvPr id="216" name="円/楕円 215"/>
        <xdr:cNvSpPr/>
      </xdr:nvSpPr>
      <xdr:spPr>
        <a:xfrm>
          <a:off x="2286000" y="138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111171</xdr:rowOff>
    </xdr:from>
    <xdr:ext cx="762000" cy="259045"/>
    <xdr:sp macro="" textlink="">
      <xdr:nvSpPr>
        <xdr:cNvPr id="217" name="テキスト ボックス 216"/>
        <xdr:cNvSpPr txBox="1"/>
      </xdr:nvSpPr>
      <xdr:spPr>
        <a:xfrm>
          <a:off x="1955800" y="1365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102,179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170416</xdr:rowOff>
    </xdr:from>
    <xdr:to>
      <xdr:col>2</xdr:col>
      <xdr:colOff>127000</xdr:colOff>
      <xdr:row>81</xdr:row>
      <xdr:rowOff>100566</xdr:rowOff>
    </xdr:to>
    <xdr:sp macro="" textlink="">
      <xdr:nvSpPr>
        <xdr:cNvPr id="218" name="円/楕円 217"/>
        <xdr:cNvSpPr/>
      </xdr:nvSpPr>
      <xdr:spPr>
        <a:xfrm>
          <a:off x="1397000" y="138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110743</xdr:rowOff>
    </xdr:from>
    <xdr:ext cx="762000" cy="259045"/>
    <xdr:sp macro="" textlink="">
      <xdr:nvSpPr>
        <xdr:cNvPr id="219" name="テキスト ボックス 218"/>
        <xdr:cNvSpPr txBox="1"/>
      </xdr:nvSpPr>
      <xdr:spPr>
        <a:xfrm>
          <a:off x="1066800" y="136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は類似団体平均を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156332</xdr:rowOff>
    </xdr:to>
    <xdr:cxnSp macro="">
      <xdr:nvCxnSpPr>
        <xdr:cNvPr id="255" name="直線コネクタ 254"/>
        <xdr:cNvCxnSpPr/>
      </xdr:nvCxnSpPr>
      <xdr:spPr>
        <a:xfrm>
          <a:off x="16179800" y="14386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156332</xdr:rowOff>
    </xdr:to>
    <xdr:cxnSp macro="">
      <xdr:nvCxnSpPr>
        <xdr:cNvPr id="258" name="直線コネクタ 257"/>
        <xdr:cNvCxnSpPr/>
      </xdr:nvCxnSpPr>
      <xdr:spPr>
        <a:xfrm>
          <a:off x="15290800" y="1429475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64407</xdr:rowOff>
    </xdr:to>
    <xdr:cxnSp macro="">
      <xdr:nvCxnSpPr>
        <xdr:cNvPr id="261" name="直線コネクタ 260"/>
        <xdr:cNvCxnSpPr/>
      </xdr:nvCxnSpPr>
      <xdr:spPr>
        <a:xfrm>
          <a:off x="14401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89</xdr:row>
      <xdr:rowOff>12398</xdr:rowOff>
    </xdr:to>
    <xdr:cxnSp macro="">
      <xdr:nvCxnSpPr>
        <xdr:cNvPr id="264" name="直線コネクタ 263"/>
        <xdr:cNvCxnSpPr/>
      </xdr:nvCxnSpPr>
      <xdr:spPr>
        <a:xfrm flipV="1">
          <a:off x="13512800" y="14271777"/>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5"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6" name="円/楕円 275"/>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7" name="テキスト ボックス 276"/>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8" name="円/楕円 277"/>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79" name="テキスト ボックス 27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0" name="円/楕円 279"/>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1" name="テキスト ボックス 280"/>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2" name="円/楕円 281"/>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3" name="テキスト ボックス 282"/>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年度の市町村合併以降、新規採用抑制策を実施したことから、類似団体平均を大きく下回っている。今後は、定員適正化計画に基づき、</a:t>
          </a:r>
          <a:r>
            <a:rPr lang="ja-JP" altLang="en-US" sz="1100">
              <a:solidFill>
                <a:schemeClr val="dk1"/>
              </a:solidFill>
              <a:effectLst/>
              <a:latin typeface="+mn-lt"/>
              <a:ea typeface="+mn-ea"/>
              <a:cs typeface="+mn-cs"/>
            </a:rPr>
            <a:t>主に専門職を増員していく見込であるが、引き続き適正な職員数を維持していく見込である。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69306</xdr:rowOff>
    </xdr:from>
    <xdr:to>
      <xdr:col>24</xdr:col>
      <xdr:colOff>558800</xdr:colOff>
      <xdr:row>59</xdr:row>
      <xdr:rowOff>79647</xdr:rowOff>
    </xdr:to>
    <xdr:cxnSp macro="">
      <xdr:nvCxnSpPr>
        <xdr:cNvPr id="320" name="直線コネクタ 319"/>
        <xdr:cNvCxnSpPr/>
      </xdr:nvCxnSpPr>
      <xdr:spPr>
        <a:xfrm>
          <a:off x="16179800" y="1018485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69306</xdr:rowOff>
    </xdr:from>
    <xdr:to>
      <xdr:col>23</xdr:col>
      <xdr:colOff>406400</xdr:colOff>
      <xdr:row>59</xdr:row>
      <xdr:rowOff>77924</xdr:rowOff>
    </xdr:to>
    <xdr:cxnSp macro="">
      <xdr:nvCxnSpPr>
        <xdr:cNvPr id="323" name="直線コネクタ 322"/>
        <xdr:cNvCxnSpPr/>
      </xdr:nvCxnSpPr>
      <xdr:spPr>
        <a:xfrm flipV="1">
          <a:off x="15290800" y="1018485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52070</xdr:rowOff>
    </xdr:from>
    <xdr:to>
      <xdr:col>22</xdr:col>
      <xdr:colOff>203200</xdr:colOff>
      <xdr:row>59</xdr:row>
      <xdr:rowOff>77924</xdr:rowOff>
    </xdr:to>
    <xdr:cxnSp macro="">
      <xdr:nvCxnSpPr>
        <xdr:cNvPr id="326" name="直線コネクタ 325"/>
        <xdr:cNvCxnSpPr/>
      </xdr:nvCxnSpPr>
      <xdr:spPr>
        <a:xfrm>
          <a:off x="14401800" y="101676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52070</xdr:rowOff>
    </xdr:from>
    <xdr:to>
      <xdr:col>21</xdr:col>
      <xdr:colOff>0</xdr:colOff>
      <xdr:row>59</xdr:row>
      <xdr:rowOff>53794</xdr:rowOff>
    </xdr:to>
    <xdr:cxnSp macro="">
      <xdr:nvCxnSpPr>
        <xdr:cNvPr id="329" name="直線コネクタ 328"/>
        <xdr:cNvCxnSpPr/>
      </xdr:nvCxnSpPr>
      <xdr:spPr>
        <a:xfrm flipV="1">
          <a:off x="13512800" y="1016762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3" name="テキスト ボックス 332"/>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28847</xdr:rowOff>
    </xdr:from>
    <xdr:to>
      <xdr:col>24</xdr:col>
      <xdr:colOff>609600</xdr:colOff>
      <xdr:row>59</xdr:row>
      <xdr:rowOff>130447</xdr:rowOff>
    </xdr:to>
    <xdr:sp macro="" textlink="">
      <xdr:nvSpPr>
        <xdr:cNvPr id="339" name="円/楕円 338"/>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45374</xdr:rowOff>
    </xdr:from>
    <xdr:ext cx="762000" cy="259045"/>
    <xdr:sp macro="" textlink="">
      <xdr:nvSpPr>
        <xdr:cNvPr id="340" name="定員管理の状況該当値テキスト"/>
        <xdr:cNvSpPr txBox="1"/>
      </xdr:nvSpPr>
      <xdr:spPr>
        <a:xfrm>
          <a:off x="17106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18506</xdr:rowOff>
    </xdr:from>
    <xdr:to>
      <xdr:col>23</xdr:col>
      <xdr:colOff>457200</xdr:colOff>
      <xdr:row>59</xdr:row>
      <xdr:rowOff>120106</xdr:rowOff>
    </xdr:to>
    <xdr:sp macro="" textlink="">
      <xdr:nvSpPr>
        <xdr:cNvPr id="341" name="円/楕円 340"/>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130283</xdr:rowOff>
    </xdr:from>
    <xdr:ext cx="736600" cy="259045"/>
    <xdr:sp macro="" textlink="">
      <xdr:nvSpPr>
        <xdr:cNvPr id="342" name="テキスト ボックス 341"/>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27124</xdr:rowOff>
    </xdr:from>
    <xdr:to>
      <xdr:col>22</xdr:col>
      <xdr:colOff>254000</xdr:colOff>
      <xdr:row>59</xdr:row>
      <xdr:rowOff>128724</xdr:rowOff>
    </xdr:to>
    <xdr:sp macro="" textlink="">
      <xdr:nvSpPr>
        <xdr:cNvPr id="343" name="円/楕円 342"/>
        <xdr:cNvSpPr/>
      </xdr:nvSpPr>
      <xdr:spPr>
        <a:xfrm>
          <a:off x="15240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138901</xdr:rowOff>
    </xdr:from>
    <xdr:ext cx="762000" cy="259045"/>
    <xdr:sp macro="" textlink="">
      <xdr:nvSpPr>
        <xdr:cNvPr id="344" name="テキスト ボックス 343"/>
        <xdr:cNvSpPr txBox="1"/>
      </xdr:nvSpPr>
      <xdr:spPr>
        <a:xfrm>
          <a:off x="14909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1270</xdr:rowOff>
    </xdr:from>
    <xdr:to>
      <xdr:col>21</xdr:col>
      <xdr:colOff>50800</xdr:colOff>
      <xdr:row>59</xdr:row>
      <xdr:rowOff>102870</xdr:rowOff>
    </xdr:to>
    <xdr:sp macro="" textlink="">
      <xdr:nvSpPr>
        <xdr:cNvPr id="345" name="円/楕円 344"/>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113047</xdr:rowOff>
    </xdr:from>
    <xdr:ext cx="762000" cy="259045"/>
    <xdr:sp macro="" textlink="">
      <xdr:nvSpPr>
        <xdr:cNvPr id="346" name="テキスト ボックス 345"/>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47" name="円/楕円 346"/>
        <xdr:cNvSpPr/>
      </xdr:nvSpPr>
      <xdr:spPr>
        <a:xfrm>
          <a:off x="13462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48" name="テキスト ボックス 347"/>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青森県市町村平均及び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43</xdr:row>
      <xdr:rowOff>13208</xdr:rowOff>
    </xdr:to>
    <xdr:cxnSp macro="">
      <xdr:nvCxnSpPr>
        <xdr:cNvPr id="379" name="直線コネクタ 378"/>
        <xdr:cNvCxnSpPr/>
      </xdr:nvCxnSpPr>
      <xdr:spPr>
        <a:xfrm flipV="1">
          <a:off x="16179800" y="73421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13208</xdr:rowOff>
    </xdr:from>
    <xdr:to>
      <xdr:col>23</xdr:col>
      <xdr:colOff>406400</xdr:colOff>
      <xdr:row>43</xdr:row>
      <xdr:rowOff>37338</xdr:rowOff>
    </xdr:to>
    <xdr:cxnSp macro="">
      <xdr:nvCxnSpPr>
        <xdr:cNvPr id="382" name="直線コネクタ 381"/>
        <xdr:cNvCxnSpPr/>
      </xdr:nvCxnSpPr>
      <xdr:spPr>
        <a:xfrm flipV="1">
          <a:off x="15290800" y="738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32512</xdr:rowOff>
    </xdr:from>
    <xdr:to>
      <xdr:col>22</xdr:col>
      <xdr:colOff>203200</xdr:colOff>
      <xdr:row>43</xdr:row>
      <xdr:rowOff>37338</xdr:rowOff>
    </xdr:to>
    <xdr:cxnSp macro="">
      <xdr:nvCxnSpPr>
        <xdr:cNvPr id="385" name="直線コネクタ 384"/>
        <xdr:cNvCxnSpPr/>
      </xdr:nvCxnSpPr>
      <xdr:spPr>
        <a:xfrm>
          <a:off x="14401800" y="740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46990</xdr:rowOff>
    </xdr:to>
    <xdr:cxnSp macro="">
      <xdr:nvCxnSpPr>
        <xdr:cNvPr id="388" name="直線コネクタ 387"/>
        <xdr:cNvCxnSpPr/>
      </xdr:nvCxnSpPr>
      <xdr:spPr>
        <a:xfrm flipV="1">
          <a:off x="13512800" y="740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8" name="円/楕円 397"/>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9"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133858</xdr:rowOff>
    </xdr:from>
    <xdr:to>
      <xdr:col>23</xdr:col>
      <xdr:colOff>457200</xdr:colOff>
      <xdr:row>43</xdr:row>
      <xdr:rowOff>64008</xdr:rowOff>
    </xdr:to>
    <xdr:sp macro="" textlink="">
      <xdr:nvSpPr>
        <xdr:cNvPr id="400" name="円/楕円 399"/>
        <xdr:cNvSpPr/>
      </xdr:nvSpPr>
      <xdr:spPr>
        <a:xfrm>
          <a:off x="16129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48785</xdr:rowOff>
    </xdr:from>
    <xdr:ext cx="736600" cy="259045"/>
    <xdr:sp macro="" textlink="">
      <xdr:nvSpPr>
        <xdr:cNvPr id="401" name="テキスト ボックス 400"/>
        <xdr:cNvSpPr txBox="1"/>
      </xdr:nvSpPr>
      <xdr:spPr>
        <a:xfrm>
          <a:off x="15798800" y="742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2" name="円/楕円 401"/>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3" name="テキスト ボックス 402"/>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4" name="円/楕円 403"/>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5" name="テキスト ボックス 404"/>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6" name="円/楕円 405"/>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7" name="テキスト ボックス 40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に比べると大きく下回っているものの、類似団体平均と比較すると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年度から実施している地方債の繰上償還と新規発行の抑制により前年度比で</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ポイント改善している。今後とも実施計画の策定にあたっては、公債費負担が財政を逼迫させることのないよう慎重に検討する。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12640</xdr:rowOff>
    </xdr:from>
    <xdr:to>
      <xdr:col>24</xdr:col>
      <xdr:colOff>558800</xdr:colOff>
      <xdr:row>15</xdr:row>
      <xdr:rowOff>120650</xdr:rowOff>
    </xdr:to>
    <xdr:cxnSp macro="">
      <xdr:nvCxnSpPr>
        <xdr:cNvPr id="443" name="直線コネクタ 442"/>
        <xdr:cNvCxnSpPr/>
      </xdr:nvCxnSpPr>
      <xdr:spPr>
        <a:xfrm flipV="1">
          <a:off x="16179800" y="2584390"/>
          <a:ext cx="8382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120650</xdr:rowOff>
    </xdr:from>
    <xdr:to>
      <xdr:col>23</xdr:col>
      <xdr:colOff>406400</xdr:colOff>
      <xdr:row>16</xdr:row>
      <xdr:rowOff>39975</xdr:rowOff>
    </xdr:to>
    <xdr:cxnSp macro="">
      <xdr:nvCxnSpPr>
        <xdr:cNvPr id="446" name="直線コネクタ 445"/>
        <xdr:cNvCxnSpPr/>
      </xdr:nvCxnSpPr>
      <xdr:spPr>
        <a:xfrm flipV="1">
          <a:off x="15290800" y="269240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39975</xdr:rowOff>
    </xdr:from>
    <xdr:to>
      <xdr:col>22</xdr:col>
      <xdr:colOff>203200</xdr:colOff>
      <xdr:row>17</xdr:row>
      <xdr:rowOff>78800</xdr:rowOff>
    </xdr:to>
    <xdr:cxnSp macro="">
      <xdr:nvCxnSpPr>
        <xdr:cNvPr id="449" name="直線コネクタ 448"/>
        <xdr:cNvCxnSpPr/>
      </xdr:nvCxnSpPr>
      <xdr:spPr>
        <a:xfrm flipV="1">
          <a:off x="14401800" y="2783175"/>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0" name="フローチャート : 判断 449"/>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1" name="テキスト ボックス 45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78800</xdr:rowOff>
    </xdr:from>
    <xdr:to>
      <xdr:col>21</xdr:col>
      <xdr:colOff>0</xdr:colOff>
      <xdr:row>18</xdr:row>
      <xdr:rowOff>94645</xdr:rowOff>
    </xdr:to>
    <xdr:cxnSp macro="">
      <xdr:nvCxnSpPr>
        <xdr:cNvPr id="452" name="直線コネクタ 451"/>
        <xdr:cNvCxnSpPr/>
      </xdr:nvCxnSpPr>
      <xdr:spPr>
        <a:xfrm flipV="1">
          <a:off x="13512800" y="2993450"/>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3" name="フローチャート : 判断 452"/>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4" name="テキスト ボックス 453"/>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5" name="フローチャート : 判断 454"/>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6" name="テキスト ボックス 455"/>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133290</xdr:rowOff>
    </xdr:from>
    <xdr:to>
      <xdr:col>24</xdr:col>
      <xdr:colOff>609600</xdr:colOff>
      <xdr:row>15</xdr:row>
      <xdr:rowOff>63440</xdr:rowOff>
    </xdr:to>
    <xdr:sp macro="" textlink="">
      <xdr:nvSpPr>
        <xdr:cNvPr id="462" name="円/楕円 461"/>
        <xdr:cNvSpPr/>
      </xdr:nvSpPr>
      <xdr:spPr>
        <a:xfrm>
          <a:off x="169672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105367</xdr:rowOff>
    </xdr:from>
    <xdr:ext cx="762000" cy="259045"/>
    <xdr:sp macro="" textlink="">
      <xdr:nvSpPr>
        <xdr:cNvPr id="463" name="将来負担の状況該当値テキスト"/>
        <xdr:cNvSpPr txBox="1"/>
      </xdr:nvSpPr>
      <xdr:spPr>
        <a:xfrm>
          <a:off x="17106900" y="250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69850</xdr:rowOff>
    </xdr:from>
    <xdr:to>
      <xdr:col>23</xdr:col>
      <xdr:colOff>457200</xdr:colOff>
      <xdr:row>16</xdr:row>
      <xdr:rowOff>0</xdr:rowOff>
    </xdr:to>
    <xdr:sp macro="" textlink="">
      <xdr:nvSpPr>
        <xdr:cNvPr id="464" name="円/楕円 463"/>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156227</xdr:rowOff>
    </xdr:from>
    <xdr:ext cx="736600" cy="259045"/>
    <xdr:sp macro="" textlink="">
      <xdr:nvSpPr>
        <xdr:cNvPr id="465" name="テキスト ボックス 464"/>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160625</xdr:rowOff>
    </xdr:from>
    <xdr:to>
      <xdr:col>22</xdr:col>
      <xdr:colOff>254000</xdr:colOff>
      <xdr:row>16</xdr:row>
      <xdr:rowOff>90775</xdr:rowOff>
    </xdr:to>
    <xdr:sp macro="" textlink="">
      <xdr:nvSpPr>
        <xdr:cNvPr id="466" name="円/楕円 465"/>
        <xdr:cNvSpPr/>
      </xdr:nvSpPr>
      <xdr:spPr>
        <a:xfrm>
          <a:off x="15240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75552</xdr:rowOff>
    </xdr:from>
    <xdr:ext cx="762000" cy="259045"/>
    <xdr:sp macro="" textlink="">
      <xdr:nvSpPr>
        <xdr:cNvPr id="467" name="テキスト ボックス 466"/>
        <xdr:cNvSpPr txBox="1"/>
      </xdr:nvSpPr>
      <xdr:spPr>
        <a:xfrm>
          <a:off x="14909800" y="281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28000</xdr:rowOff>
    </xdr:from>
    <xdr:to>
      <xdr:col>21</xdr:col>
      <xdr:colOff>50800</xdr:colOff>
      <xdr:row>17</xdr:row>
      <xdr:rowOff>129600</xdr:rowOff>
    </xdr:to>
    <xdr:sp macro="" textlink="">
      <xdr:nvSpPr>
        <xdr:cNvPr id="468" name="円/楕円 467"/>
        <xdr:cNvSpPr/>
      </xdr:nvSpPr>
      <xdr:spPr>
        <a:xfrm>
          <a:off x="14351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114377</xdr:rowOff>
    </xdr:from>
    <xdr:ext cx="762000" cy="259045"/>
    <xdr:sp macro="" textlink="">
      <xdr:nvSpPr>
        <xdr:cNvPr id="469" name="テキスト ボックス 468"/>
        <xdr:cNvSpPr txBox="1"/>
      </xdr:nvSpPr>
      <xdr:spPr>
        <a:xfrm>
          <a:off x="14020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43845</xdr:rowOff>
    </xdr:from>
    <xdr:to>
      <xdr:col>19</xdr:col>
      <xdr:colOff>533400</xdr:colOff>
      <xdr:row>18</xdr:row>
      <xdr:rowOff>145445</xdr:rowOff>
    </xdr:to>
    <xdr:sp macro="" textlink="">
      <xdr:nvSpPr>
        <xdr:cNvPr id="470" name="円/楕円 469"/>
        <xdr:cNvSpPr/>
      </xdr:nvSpPr>
      <xdr:spPr>
        <a:xfrm>
          <a:off x="134620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130222</xdr:rowOff>
    </xdr:from>
    <xdr:ext cx="762000" cy="259045"/>
    <xdr:sp macro="" textlink="">
      <xdr:nvSpPr>
        <xdr:cNvPr id="471" name="テキスト ボックス 470"/>
        <xdr:cNvSpPr txBox="1"/>
      </xdr:nvSpPr>
      <xdr:spPr>
        <a:xfrm>
          <a:off x="13131800" y="32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引き続き、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85090</xdr:rowOff>
    </xdr:from>
    <xdr:to>
      <xdr:col>7</xdr:col>
      <xdr:colOff>15875</xdr:colOff>
      <xdr:row>33</xdr:row>
      <xdr:rowOff>146050</xdr:rowOff>
    </xdr:to>
    <xdr:cxnSp macro="">
      <xdr:nvCxnSpPr>
        <xdr:cNvPr id="66" name="直線コネクタ 65"/>
        <xdr:cNvCxnSpPr/>
      </xdr:nvCxnSpPr>
      <xdr:spPr>
        <a:xfrm flipV="1">
          <a:off x="3987800" y="574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123190</xdr:rowOff>
    </xdr:from>
    <xdr:to>
      <xdr:col>5</xdr:col>
      <xdr:colOff>549275</xdr:colOff>
      <xdr:row>33</xdr:row>
      <xdr:rowOff>146050</xdr:rowOff>
    </xdr:to>
    <xdr:cxnSp macro="">
      <xdr:nvCxnSpPr>
        <xdr:cNvPr id="69" name="直線コネクタ 68"/>
        <xdr:cNvCxnSpPr/>
      </xdr:nvCxnSpPr>
      <xdr:spPr>
        <a:xfrm>
          <a:off x="3098800" y="578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123190</xdr:rowOff>
    </xdr:from>
    <xdr:to>
      <xdr:col>4</xdr:col>
      <xdr:colOff>346075</xdr:colOff>
      <xdr:row>33</xdr:row>
      <xdr:rowOff>146050</xdr:rowOff>
    </xdr:to>
    <xdr:cxnSp macro="">
      <xdr:nvCxnSpPr>
        <xdr:cNvPr id="72" name="直線コネクタ 71"/>
        <xdr:cNvCxnSpPr/>
      </xdr:nvCxnSpPr>
      <xdr:spPr>
        <a:xfrm flipV="1">
          <a:off x="2209800" y="578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146050</xdr:rowOff>
    </xdr:from>
    <xdr:to>
      <xdr:col>3</xdr:col>
      <xdr:colOff>142875</xdr:colOff>
      <xdr:row>34</xdr:row>
      <xdr:rowOff>50800</xdr:rowOff>
    </xdr:to>
    <xdr:cxnSp macro="">
      <xdr:nvCxnSpPr>
        <xdr:cNvPr id="75" name="直線コネクタ 74"/>
        <xdr:cNvCxnSpPr/>
      </xdr:nvCxnSpPr>
      <xdr:spPr>
        <a:xfrm flipV="1">
          <a:off x="1320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34290</xdr:rowOff>
    </xdr:from>
    <xdr:to>
      <xdr:col>7</xdr:col>
      <xdr:colOff>66675</xdr:colOff>
      <xdr:row>33</xdr:row>
      <xdr:rowOff>135890</xdr:rowOff>
    </xdr:to>
    <xdr:sp macro="" textlink="">
      <xdr:nvSpPr>
        <xdr:cNvPr id="85" name="円/楕円 84"/>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114317</xdr:rowOff>
    </xdr:from>
    <xdr:ext cx="762000" cy="259045"/>
    <xdr:sp macro="" textlink="">
      <xdr:nvSpPr>
        <xdr:cNvPr id="86" name="人件費該当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72390</xdr:rowOff>
    </xdr:from>
    <xdr:to>
      <xdr:col>4</xdr:col>
      <xdr:colOff>396875</xdr:colOff>
      <xdr:row>34</xdr:row>
      <xdr:rowOff>2540</xdr:rowOff>
    </xdr:to>
    <xdr:sp macro="" textlink="">
      <xdr:nvSpPr>
        <xdr:cNvPr id="89" name="円/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95250</xdr:rowOff>
    </xdr:from>
    <xdr:to>
      <xdr:col>3</xdr:col>
      <xdr:colOff>193675</xdr:colOff>
      <xdr:row>34</xdr:row>
      <xdr:rowOff>25400</xdr:rowOff>
    </xdr:to>
    <xdr:sp macro="" textlink="">
      <xdr:nvSpPr>
        <xdr:cNvPr id="91" name="円/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類似団体平均を下回っている。この要因としては、業務委託の内容（仕様書等）の見直しや短期雇用に係る賃金を必要最小限に抑えてきたことが挙げられる。</a:t>
          </a:r>
          <a:r>
            <a:rPr lang="ja-JP" altLang="en-US" sz="1100" b="0" i="0" baseline="0">
              <a:solidFill>
                <a:schemeClr val="dk1"/>
              </a:solidFill>
              <a:effectLst/>
              <a:latin typeface="+mn-lt"/>
              <a:ea typeface="+mn-ea"/>
              <a:cs typeface="+mn-cs"/>
            </a:rPr>
            <a:t>今後とも、</a:t>
          </a:r>
          <a:r>
            <a:rPr lang="ja-JP" altLang="ja-JP" sz="1100" b="0" i="0" baseline="0">
              <a:solidFill>
                <a:schemeClr val="dk1"/>
              </a:solidFill>
              <a:effectLst/>
              <a:latin typeface="+mn-lt"/>
              <a:ea typeface="+mn-ea"/>
              <a:cs typeface="+mn-cs"/>
            </a:rPr>
            <a:t>業務見直し</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物件費の抑制</a:t>
          </a:r>
          <a:r>
            <a:rPr lang="ja-JP" altLang="en-US" sz="1100" b="0" i="0" baseline="0">
              <a:solidFill>
                <a:schemeClr val="dk1"/>
              </a:solidFill>
              <a:effectLst/>
              <a:latin typeface="+mn-lt"/>
              <a:ea typeface="+mn-ea"/>
              <a:cs typeface="+mn-cs"/>
            </a:rPr>
            <a:t>を継続的に進める必要がある。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14</xdr:row>
      <xdr:rowOff>159657</xdr:rowOff>
    </xdr:to>
    <xdr:cxnSp macro="">
      <xdr:nvCxnSpPr>
        <xdr:cNvPr id="129" name="直線コネクタ 128"/>
        <xdr:cNvCxnSpPr/>
      </xdr:nvCxnSpPr>
      <xdr:spPr>
        <a:xfrm>
          <a:off x="15671800" y="2549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20864</xdr:rowOff>
    </xdr:to>
    <xdr:cxnSp macro="">
      <xdr:nvCxnSpPr>
        <xdr:cNvPr id="132" name="直線コネクタ 131"/>
        <xdr:cNvCxnSpPr/>
      </xdr:nvCxnSpPr>
      <xdr:spPr>
        <a:xfrm flipV="1">
          <a:off x="14782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20864</xdr:rowOff>
    </xdr:to>
    <xdr:cxnSp macro="">
      <xdr:nvCxnSpPr>
        <xdr:cNvPr id="135" name="直線コネクタ 134"/>
        <xdr:cNvCxnSpPr/>
      </xdr:nvCxnSpPr>
      <xdr:spPr>
        <a:xfrm>
          <a:off x="13893800" y="257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14</xdr:row>
      <xdr:rowOff>170543</xdr:rowOff>
    </xdr:to>
    <xdr:cxnSp macro="">
      <xdr:nvCxnSpPr>
        <xdr:cNvPr id="138" name="直線コネクタ 137"/>
        <xdr:cNvCxnSpPr/>
      </xdr:nvCxnSpPr>
      <xdr:spPr>
        <a:xfrm>
          <a:off x="13004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0" name="円/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6" name="円/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86178</xdr:rowOff>
    </xdr:to>
    <xdr:cxnSp macro="">
      <xdr:nvCxnSpPr>
        <xdr:cNvPr id="192" name="直線コネクタ 191"/>
        <xdr:cNvCxnSpPr/>
      </xdr:nvCxnSpPr>
      <xdr:spPr>
        <a:xfrm flipV="1">
          <a:off x="3987800" y="9809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86178</xdr:rowOff>
    </xdr:to>
    <xdr:cxnSp macro="">
      <xdr:nvCxnSpPr>
        <xdr:cNvPr id="195" name="直線コネクタ 194"/>
        <xdr:cNvCxnSpPr/>
      </xdr:nvCxnSpPr>
      <xdr:spPr>
        <a:xfrm>
          <a:off x="3098800" y="9695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20865</xdr:rowOff>
    </xdr:to>
    <xdr:cxnSp macro="">
      <xdr:nvCxnSpPr>
        <xdr:cNvPr id="198" name="直線コネクタ 197"/>
        <xdr:cNvCxnSpPr/>
      </xdr:nvCxnSpPr>
      <xdr:spPr>
        <a:xfrm flipV="1">
          <a:off x="2209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20865</xdr:rowOff>
    </xdr:to>
    <xdr:cxnSp macro="">
      <xdr:nvCxnSpPr>
        <xdr:cNvPr id="201" name="直線コネクタ 200"/>
        <xdr:cNvCxnSpPr/>
      </xdr:nvCxnSpPr>
      <xdr:spPr>
        <a:xfrm>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3" name="円/楕円 212"/>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4" name="テキスト ボックス 213"/>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5" name="円/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7" name="円/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と類似団体平均、青森県平均以上となっている。この要因としては、特別会計に対する繰出金、とりわけ公共下水道事業の地方債償還額が多額であることが挙げられる。今後とも、下水道に係る新規事業は公債費負担を考慮して慎重に進め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1270</xdr:rowOff>
    </xdr:to>
    <xdr:cxnSp macro="">
      <xdr:nvCxnSpPr>
        <xdr:cNvPr id="253" name="直線コネクタ 252"/>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39370</xdr:rowOff>
    </xdr:to>
    <xdr:cxnSp macro="">
      <xdr:nvCxnSpPr>
        <xdr:cNvPr id="256" name="直線コネクタ 255"/>
        <xdr:cNvCxnSpPr/>
      </xdr:nvCxnSpPr>
      <xdr:spPr>
        <a:xfrm flipV="1">
          <a:off x="14782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39370</xdr:rowOff>
    </xdr:to>
    <xdr:cxnSp macro="">
      <xdr:nvCxnSpPr>
        <xdr:cNvPr id="259" name="直線コネクタ 258"/>
        <xdr:cNvCxnSpPr/>
      </xdr:nvCxnSpPr>
      <xdr:spPr>
        <a:xfrm>
          <a:off x="13893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157480</xdr:rowOff>
    </xdr:to>
    <xdr:cxnSp macro="">
      <xdr:nvCxnSpPr>
        <xdr:cNvPr id="262" name="直線コネクタ 261"/>
        <xdr:cNvCxnSpPr/>
      </xdr:nvCxnSpPr>
      <xdr:spPr>
        <a:xfrm>
          <a:off x="13004800" y="9850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2" name="円/楕円 271"/>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3"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4" name="円/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6" name="円/楕円 275"/>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7" name="テキスト ボックス 276"/>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8" name="円/楕円 277"/>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9" name="テキスト ボックス 278"/>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80" name="円/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a:t>
          </a:r>
          <a:r>
            <a:rPr lang="ja-JP" altLang="en-US" sz="1100" b="0" i="0" baseline="0">
              <a:solidFill>
                <a:schemeClr val="dk1"/>
              </a:solidFill>
              <a:effectLst/>
              <a:latin typeface="+mn-lt"/>
              <a:ea typeface="+mn-ea"/>
              <a:cs typeface="+mn-cs"/>
            </a:rPr>
            <a:t>など、引き続き抑制を図る必要がある。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74422</xdr:rowOff>
    </xdr:to>
    <xdr:cxnSp macro="">
      <xdr:nvCxnSpPr>
        <xdr:cNvPr id="311" name="直線コネクタ 310"/>
        <xdr:cNvCxnSpPr/>
      </xdr:nvCxnSpPr>
      <xdr:spPr>
        <a:xfrm>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56134</xdr:rowOff>
    </xdr:to>
    <xdr:cxnSp macro="">
      <xdr:nvCxnSpPr>
        <xdr:cNvPr id="314" name="直線コネクタ 313"/>
        <xdr:cNvCxnSpPr/>
      </xdr:nvCxnSpPr>
      <xdr:spPr>
        <a:xfrm>
          <a:off x="14782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60706</xdr:rowOff>
    </xdr:to>
    <xdr:cxnSp macro="">
      <xdr:nvCxnSpPr>
        <xdr:cNvPr id="317" name="直線コネクタ 316"/>
        <xdr:cNvCxnSpPr/>
      </xdr:nvCxnSpPr>
      <xdr:spPr>
        <a:xfrm flipV="1">
          <a:off x="13893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69850</xdr:rowOff>
    </xdr:to>
    <xdr:cxnSp macro="">
      <xdr:nvCxnSpPr>
        <xdr:cNvPr id="320" name="直線コネクタ 319"/>
        <xdr:cNvCxnSpPr/>
      </xdr:nvCxnSpPr>
      <xdr:spPr>
        <a:xfrm flipV="1">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30" name="円/楕円 32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3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32" name="円/楕円 331"/>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33" name="テキスト ボックス 332"/>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4" name="円/楕円 33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5" name="テキスト ボックス 33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6" name="円/楕円 335"/>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7" name="テキスト ボックス 336"/>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8" name="円/楕円 337"/>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9" name="テキスト ボックス 338"/>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全国平均、青森県内市町村平均は下回ったものの、類似団体平均を上回っている。この要因としては、これまでのインフラ整備や合併特例事業を活用した地方債の元利償還金が挙げられる。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地方債の繰上償還や新規地方債の発行抑制を進め、地方債依存からの脱却を図ることにより公債費負担を抑制する</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111761</xdr:rowOff>
    </xdr:to>
    <xdr:cxnSp macro="">
      <xdr:nvCxnSpPr>
        <xdr:cNvPr id="372" name="直線コネクタ 371"/>
        <xdr:cNvCxnSpPr/>
      </xdr:nvCxnSpPr>
      <xdr:spPr>
        <a:xfrm flipV="1">
          <a:off x="3987800" y="13446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46989</xdr:rowOff>
    </xdr:to>
    <xdr:cxnSp macro="">
      <xdr:nvCxnSpPr>
        <xdr:cNvPr id="375" name="直線コネクタ 374"/>
        <xdr:cNvCxnSpPr/>
      </xdr:nvCxnSpPr>
      <xdr:spPr>
        <a:xfrm flipV="1">
          <a:off x="3098800" y="13484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77470</xdr:rowOff>
    </xdr:to>
    <xdr:cxnSp macro="">
      <xdr:nvCxnSpPr>
        <xdr:cNvPr id="378" name="直線コネクタ 377"/>
        <xdr:cNvCxnSpPr/>
      </xdr:nvCxnSpPr>
      <xdr:spPr>
        <a:xfrm flipV="1">
          <a:off x="2209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130811</xdr:rowOff>
    </xdr:to>
    <xdr:cxnSp macro="">
      <xdr:nvCxnSpPr>
        <xdr:cNvPr id="381" name="直線コネクタ 380"/>
        <xdr:cNvCxnSpPr/>
      </xdr:nvCxnSpPr>
      <xdr:spPr>
        <a:xfrm flipV="1">
          <a:off x="1320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91" name="円/楕円 390"/>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2"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3" name="円/楕円 392"/>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4" name="テキスト ボックス 393"/>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5" name="円/楕円 394"/>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6" name="テキスト ボックス 395"/>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7" name="円/楕円 396"/>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8" name="テキスト ボックス 397"/>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80011</xdr:rowOff>
    </xdr:from>
    <xdr:to>
      <xdr:col>1</xdr:col>
      <xdr:colOff>676275</xdr:colOff>
      <xdr:row>80</xdr:row>
      <xdr:rowOff>10161</xdr:rowOff>
    </xdr:to>
    <xdr:sp macro="" textlink="">
      <xdr:nvSpPr>
        <xdr:cNvPr id="399" name="円/楕円 398"/>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166388</xdr:rowOff>
    </xdr:from>
    <xdr:ext cx="762000" cy="259045"/>
    <xdr:sp macro="" textlink="">
      <xdr:nvSpPr>
        <xdr:cNvPr id="400" name="テキスト ボックス 399"/>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公債費を除く比率は、類似団体平均を下回っている。今後とも、経費別の抑制の取り組みを継続し、適正な比率の維持を図る必要がある。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99568</xdr:rowOff>
    </xdr:to>
    <xdr:cxnSp macro="">
      <xdr:nvCxnSpPr>
        <xdr:cNvPr id="431" name="直線コネクタ 430"/>
        <xdr:cNvCxnSpPr/>
      </xdr:nvCxnSpPr>
      <xdr:spPr>
        <a:xfrm flipV="1">
          <a:off x="15671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99568</xdr:rowOff>
    </xdr:to>
    <xdr:cxnSp macro="">
      <xdr:nvCxnSpPr>
        <xdr:cNvPr id="434" name="直線コネクタ 433"/>
        <xdr:cNvCxnSpPr/>
      </xdr:nvCxnSpPr>
      <xdr:spPr>
        <a:xfrm>
          <a:off x="14782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85852</xdr:rowOff>
    </xdr:to>
    <xdr:cxnSp macro="">
      <xdr:nvCxnSpPr>
        <xdr:cNvPr id="437" name="直線コネクタ 436"/>
        <xdr:cNvCxnSpPr/>
      </xdr:nvCxnSpPr>
      <xdr:spPr>
        <a:xfrm flipV="1">
          <a:off x="13893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129286</xdr:rowOff>
    </xdr:from>
    <xdr:to>
      <xdr:col>20</xdr:col>
      <xdr:colOff>158750</xdr:colOff>
      <xdr:row>76</xdr:row>
      <xdr:rowOff>85852</xdr:rowOff>
    </xdr:to>
    <xdr:cxnSp macro="">
      <xdr:nvCxnSpPr>
        <xdr:cNvPr id="440" name="直線コネクタ 439"/>
        <xdr:cNvCxnSpPr/>
      </xdr:nvCxnSpPr>
      <xdr:spPr>
        <a:xfrm>
          <a:off x="13004800" y="12988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50" name="円/楕円 449"/>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1"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52" name="円/楕円 451"/>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135145</xdr:rowOff>
    </xdr:from>
    <xdr:ext cx="736600" cy="259045"/>
    <xdr:sp macro="" textlink="">
      <xdr:nvSpPr>
        <xdr:cNvPr id="453" name="テキスト ボックス 452"/>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4" name="円/楕円 453"/>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5" name="テキスト ボックス 45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56" name="円/楕円 455"/>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146829</xdr:rowOff>
    </xdr:from>
    <xdr:ext cx="762000" cy="259045"/>
    <xdr:sp macro="" textlink="">
      <xdr:nvSpPr>
        <xdr:cNvPr id="457" name="テキスト ボックス 456"/>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58" name="円/楕円 457"/>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59" name="テキスト ボックス 458"/>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青森県おいらせ町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152870</xdr:rowOff>
    </xdr:from>
    <xdr:to>
      <xdr:col>4</xdr:col>
      <xdr:colOff>1117600</xdr:colOff>
      <xdr:row>18</xdr:row>
      <xdr:rowOff>5099</xdr:rowOff>
    </xdr:to>
    <xdr:cxnSp macro="">
      <xdr:nvCxnSpPr>
        <xdr:cNvPr id="50" name="直線コネクタ 49"/>
        <xdr:cNvCxnSpPr/>
      </xdr:nvCxnSpPr>
      <xdr:spPr bwMode="auto">
        <a:xfrm>
          <a:off x="5003800" y="3115145"/>
          <a:ext cx="647700" cy="2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152870</xdr:rowOff>
    </xdr:from>
    <xdr:to>
      <xdr:col>4</xdr:col>
      <xdr:colOff>469900</xdr:colOff>
      <xdr:row>17</xdr:row>
      <xdr:rowOff>171082</xdr:rowOff>
    </xdr:to>
    <xdr:cxnSp macro="">
      <xdr:nvCxnSpPr>
        <xdr:cNvPr id="53" name="直線コネクタ 52"/>
        <xdr:cNvCxnSpPr/>
      </xdr:nvCxnSpPr>
      <xdr:spPr bwMode="auto">
        <a:xfrm flipV="1">
          <a:off x="4305300" y="3115145"/>
          <a:ext cx="6985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171082</xdr:rowOff>
    </xdr:from>
    <xdr:to>
      <xdr:col>3</xdr:col>
      <xdr:colOff>904875</xdr:colOff>
      <xdr:row>18</xdr:row>
      <xdr:rowOff>19234</xdr:rowOff>
    </xdr:to>
    <xdr:cxnSp macro="">
      <xdr:nvCxnSpPr>
        <xdr:cNvPr id="56" name="直線コネクタ 55"/>
        <xdr:cNvCxnSpPr/>
      </xdr:nvCxnSpPr>
      <xdr:spPr bwMode="auto">
        <a:xfrm flipV="1">
          <a:off x="3606800" y="3133357"/>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156566</xdr:rowOff>
    </xdr:from>
    <xdr:to>
      <xdr:col>3</xdr:col>
      <xdr:colOff>206375</xdr:colOff>
      <xdr:row>18</xdr:row>
      <xdr:rowOff>19234</xdr:rowOff>
    </xdr:to>
    <xdr:cxnSp macro="">
      <xdr:nvCxnSpPr>
        <xdr:cNvPr id="59" name="直線コネクタ 58"/>
        <xdr:cNvCxnSpPr/>
      </xdr:nvCxnSpPr>
      <xdr:spPr bwMode="auto">
        <a:xfrm>
          <a:off x="2908300" y="3118841"/>
          <a:ext cx="698500" cy="3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125749</xdr:rowOff>
    </xdr:from>
    <xdr:to>
      <xdr:col>5</xdr:col>
      <xdr:colOff>34925</xdr:colOff>
      <xdr:row>18</xdr:row>
      <xdr:rowOff>55899</xdr:rowOff>
    </xdr:to>
    <xdr:sp macro="" textlink="">
      <xdr:nvSpPr>
        <xdr:cNvPr id="69" name="円/楕円 68"/>
        <xdr:cNvSpPr/>
      </xdr:nvSpPr>
      <xdr:spPr bwMode="auto">
        <a:xfrm>
          <a:off x="5600700" y="308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97826</xdr:rowOff>
    </xdr:from>
    <xdr:ext cx="762000" cy="259045"/>
    <xdr:sp macro="" textlink="">
      <xdr:nvSpPr>
        <xdr:cNvPr id="70" name="人口1人当たり決算額の推移該当値テキスト130"/>
        <xdr:cNvSpPr txBox="1"/>
      </xdr:nvSpPr>
      <xdr:spPr>
        <a:xfrm>
          <a:off x="5740400" y="306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102070</xdr:rowOff>
    </xdr:from>
    <xdr:to>
      <xdr:col>4</xdr:col>
      <xdr:colOff>520700</xdr:colOff>
      <xdr:row>18</xdr:row>
      <xdr:rowOff>32220</xdr:rowOff>
    </xdr:to>
    <xdr:sp macro="" textlink="">
      <xdr:nvSpPr>
        <xdr:cNvPr id="71" name="円/楕円 70"/>
        <xdr:cNvSpPr/>
      </xdr:nvSpPr>
      <xdr:spPr bwMode="auto">
        <a:xfrm>
          <a:off x="4953000" y="306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16997</xdr:rowOff>
    </xdr:from>
    <xdr:ext cx="736600" cy="259045"/>
    <xdr:sp macro="" textlink="">
      <xdr:nvSpPr>
        <xdr:cNvPr id="72" name="テキスト ボックス 71"/>
        <xdr:cNvSpPr txBox="1"/>
      </xdr:nvSpPr>
      <xdr:spPr>
        <a:xfrm>
          <a:off x="4622800" y="315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120282</xdr:rowOff>
    </xdr:from>
    <xdr:to>
      <xdr:col>3</xdr:col>
      <xdr:colOff>955675</xdr:colOff>
      <xdr:row>18</xdr:row>
      <xdr:rowOff>50432</xdr:rowOff>
    </xdr:to>
    <xdr:sp macro="" textlink="">
      <xdr:nvSpPr>
        <xdr:cNvPr id="73" name="円/楕円 72"/>
        <xdr:cNvSpPr/>
      </xdr:nvSpPr>
      <xdr:spPr bwMode="auto">
        <a:xfrm>
          <a:off x="4254500" y="308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35209</xdr:rowOff>
    </xdr:from>
    <xdr:ext cx="762000" cy="259045"/>
    <xdr:sp macro="" textlink="">
      <xdr:nvSpPr>
        <xdr:cNvPr id="74" name="テキスト ボックス 73"/>
        <xdr:cNvSpPr txBox="1"/>
      </xdr:nvSpPr>
      <xdr:spPr>
        <a:xfrm>
          <a:off x="3924300" y="31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139884</xdr:rowOff>
    </xdr:from>
    <xdr:to>
      <xdr:col>3</xdr:col>
      <xdr:colOff>257175</xdr:colOff>
      <xdr:row>18</xdr:row>
      <xdr:rowOff>70034</xdr:rowOff>
    </xdr:to>
    <xdr:sp macro="" textlink="">
      <xdr:nvSpPr>
        <xdr:cNvPr id="75" name="円/楕円 74"/>
        <xdr:cNvSpPr/>
      </xdr:nvSpPr>
      <xdr:spPr bwMode="auto">
        <a:xfrm>
          <a:off x="3556000" y="310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54811</xdr:rowOff>
    </xdr:from>
    <xdr:ext cx="762000" cy="259045"/>
    <xdr:sp macro="" textlink="">
      <xdr:nvSpPr>
        <xdr:cNvPr id="76" name="テキスト ボックス 75"/>
        <xdr:cNvSpPr txBox="1"/>
      </xdr:nvSpPr>
      <xdr:spPr>
        <a:xfrm>
          <a:off x="3225800" y="3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105766</xdr:rowOff>
    </xdr:from>
    <xdr:to>
      <xdr:col>2</xdr:col>
      <xdr:colOff>692150</xdr:colOff>
      <xdr:row>18</xdr:row>
      <xdr:rowOff>35916</xdr:rowOff>
    </xdr:to>
    <xdr:sp macro="" textlink="">
      <xdr:nvSpPr>
        <xdr:cNvPr id="77" name="円/楕円 76"/>
        <xdr:cNvSpPr/>
      </xdr:nvSpPr>
      <xdr:spPr bwMode="auto">
        <a:xfrm>
          <a:off x="2857500" y="306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20693</xdr:rowOff>
    </xdr:from>
    <xdr:ext cx="762000" cy="259045"/>
    <xdr:sp macro="" textlink="">
      <xdr:nvSpPr>
        <xdr:cNvPr id="78" name="テキスト ボックス 77"/>
        <xdr:cNvSpPr txBox="1"/>
      </xdr:nvSpPr>
      <xdr:spPr>
        <a:xfrm>
          <a:off x="2527300" y="31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61506</xdr:rowOff>
    </xdr:from>
    <xdr:to>
      <xdr:col>4</xdr:col>
      <xdr:colOff>1117600</xdr:colOff>
      <xdr:row>35</xdr:row>
      <xdr:rowOff>82214</xdr:rowOff>
    </xdr:to>
    <xdr:cxnSp macro="">
      <xdr:nvCxnSpPr>
        <xdr:cNvPr id="111" name="直線コネクタ 110"/>
        <xdr:cNvCxnSpPr/>
      </xdr:nvCxnSpPr>
      <xdr:spPr bwMode="auto">
        <a:xfrm>
          <a:off x="5003800" y="6671856"/>
          <a:ext cx="6477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338912</xdr:rowOff>
    </xdr:from>
    <xdr:to>
      <xdr:col>4</xdr:col>
      <xdr:colOff>469900</xdr:colOff>
      <xdr:row>35</xdr:row>
      <xdr:rowOff>61506</xdr:rowOff>
    </xdr:to>
    <xdr:cxnSp macro="">
      <xdr:nvCxnSpPr>
        <xdr:cNvPr id="114" name="直線コネクタ 113"/>
        <xdr:cNvCxnSpPr/>
      </xdr:nvCxnSpPr>
      <xdr:spPr bwMode="auto">
        <a:xfrm>
          <a:off x="4305300" y="6606362"/>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314833</xdr:rowOff>
    </xdr:from>
    <xdr:to>
      <xdr:col>3</xdr:col>
      <xdr:colOff>904875</xdr:colOff>
      <xdr:row>34</xdr:row>
      <xdr:rowOff>338912</xdr:rowOff>
    </xdr:to>
    <xdr:cxnSp macro="">
      <xdr:nvCxnSpPr>
        <xdr:cNvPr id="117" name="直線コネクタ 116"/>
        <xdr:cNvCxnSpPr/>
      </xdr:nvCxnSpPr>
      <xdr:spPr bwMode="auto">
        <a:xfrm>
          <a:off x="3606800" y="6582283"/>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314833</xdr:rowOff>
    </xdr:from>
    <xdr:to>
      <xdr:col>3</xdr:col>
      <xdr:colOff>206375</xdr:colOff>
      <xdr:row>34</xdr:row>
      <xdr:rowOff>334645</xdr:rowOff>
    </xdr:to>
    <xdr:cxnSp macro="">
      <xdr:nvCxnSpPr>
        <xdr:cNvPr id="120" name="直線コネクタ 119"/>
        <xdr:cNvCxnSpPr/>
      </xdr:nvCxnSpPr>
      <xdr:spPr bwMode="auto">
        <a:xfrm flipV="1">
          <a:off x="2908300" y="6582283"/>
          <a:ext cx="698500" cy="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31414</xdr:rowOff>
    </xdr:from>
    <xdr:to>
      <xdr:col>5</xdr:col>
      <xdr:colOff>34925</xdr:colOff>
      <xdr:row>35</xdr:row>
      <xdr:rowOff>133014</xdr:rowOff>
    </xdr:to>
    <xdr:sp macro="" textlink="">
      <xdr:nvSpPr>
        <xdr:cNvPr id="130" name="円/楕円 129"/>
        <xdr:cNvSpPr/>
      </xdr:nvSpPr>
      <xdr:spPr bwMode="auto">
        <a:xfrm>
          <a:off x="5600700" y="66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219391</xdr:rowOff>
    </xdr:from>
    <xdr:ext cx="762000" cy="259045"/>
    <xdr:sp macro="" textlink="">
      <xdr:nvSpPr>
        <xdr:cNvPr id="131" name="人口1人当たり決算額の推移該当値テキスト445"/>
        <xdr:cNvSpPr txBox="1"/>
      </xdr:nvSpPr>
      <xdr:spPr>
        <a:xfrm>
          <a:off x="5740400" y="64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10706</xdr:rowOff>
    </xdr:from>
    <xdr:to>
      <xdr:col>4</xdr:col>
      <xdr:colOff>520700</xdr:colOff>
      <xdr:row>35</xdr:row>
      <xdr:rowOff>112306</xdr:rowOff>
    </xdr:to>
    <xdr:sp macro="" textlink="">
      <xdr:nvSpPr>
        <xdr:cNvPr id="132" name="円/楕円 131"/>
        <xdr:cNvSpPr/>
      </xdr:nvSpPr>
      <xdr:spPr bwMode="auto">
        <a:xfrm>
          <a:off x="4953000" y="66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122483</xdr:rowOff>
    </xdr:from>
    <xdr:ext cx="736600" cy="259045"/>
    <xdr:sp macro="" textlink="">
      <xdr:nvSpPr>
        <xdr:cNvPr id="133" name="テキスト ボックス 132"/>
        <xdr:cNvSpPr txBox="1"/>
      </xdr:nvSpPr>
      <xdr:spPr>
        <a:xfrm>
          <a:off x="4622800" y="638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288112</xdr:rowOff>
    </xdr:from>
    <xdr:to>
      <xdr:col>3</xdr:col>
      <xdr:colOff>955675</xdr:colOff>
      <xdr:row>35</xdr:row>
      <xdr:rowOff>46812</xdr:rowOff>
    </xdr:to>
    <xdr:sp macro="" textlink="">
      <xdr:nvSpPr>
        <xdr:cNvPr id="134" name="円/楕円 133"/>
        <xdr:cNvSpPr/>
      </xdr:nvSpPr>
      <xdr:spPr bwMode="auto">
        <a:xfrm>
          <a:off x="4254500" y="655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56989</xdr:rowOff>
    </xdr:from>
    <xdr:ext cx="762000" cy="259045"/>
    <xdr:sp macro="" textlink="">
      <xdr:nvSpPr>
        <xdr:cNvPr id="135" name="テキスト ボックス 134"/>
        <xdr:cNvSpPr txBox="1"/>
      </xdr:nvSpPr>
      <xdr:spPr>
        <a:xfrm>
          <a:off x="3924300" y="63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264033</xdr:rowOff>
    </xdr:from>
    <xdr:to>
      <xdr:col>3</xdr:col>
      <xdr:colOff>257175</xdr:colOff>
      <xdr:row>35</xdr:row>
      <xdr:rowOff>22733</xdr:rowOff>
    </xdr:to>
    <xdr:sp macro="" textlink="">
      <xdr:nvSpPr>
        <xdr:cNvPr id="136" name="円/楕円 135"/>
        <xdr:cNvSpPr/>
      </xdr:nvSpPr>
      <xdr:spPr bwMode="auto">
        <a:xfrm>
          <a:off x="3556000" y="653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32910</xdr:rowOff>
    </xdr:from>
    <xdr:ext cx="762000" cy="259045"/>
    <xdr:sp macro="" textlink="">
      <xdr:nvSpPr>
        <xdr:cNvPr id="137" name="テキスト ボックス 136"/>
        <xdr:cNvSpPr txBox="1"/>
      </xdr:nvSpPr>
      <xdr:spPr>
        <a:xfrm>
          <a:off x="3225800" y="63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283845</xdr:rowOff>
    </xdr:from>
    <xdr:to>
      <xdr:col>2</xdr:col>
      <xdr:colOff>692150</xdr:colOff>
      <xdr:row>35</xdr:row>
      <xdr:rowOff>42545</xdr:rowOff>
    </xdr:to>
    <xdr:sp macro="" textlink="">
      <xdr:nvSpPr>
        <xdr:cNvPr id="138" name="円/楕円 137"/>
        <xdr:cNvSpPr/>
      </xdr:nvSpPr>
      <xdr:spPr bwMode="auto">
        <a:xfrm>
          <a:off x="2857500" y="655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52722</xdr:rowOff>
    </xdr:from>
    <xdr:ext cx="762000" cy="259045"/>
    <xdr:sp macro="" textlink="">
      <xdr:nvSpPr>
        <xdr:cNvPr id="139" name="テキスト ボックス 138"/>
        <xdr:cNvSpPr txBox="1"/>
      </xdr:nvSpPr>
      <xdr:spPr>
        <a:xfrm>
          <a:off x="2527300" y="632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71406</xdr:rowOff>
    </xdr:from>
    <xdr:to>
      <xdr:col>6</xdr:col>
      <xdr:colOff>511175</xdr:colOff>
      <xdr:row>38</xdr:row>
      <xdr:rowOff>109677</xdr:rowOff>
    </xdr:to>
    <xdr:cxnSp macro="">
      <xdr:nvCxnSpPr>
        <xdr:cNvPr id="61" name="直線コネクタ 60"/>
        <xdr:cNvCxnSpPr/>
      </xdr:nvCxnSpPr>
      <xdr:spPr>
        <a:xfrm>
          <a:off x="3797300" y="6586506"/>
          <a:ext cx="8382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71406</xdr:rowOff>
    </xdr:from>
    <xdr:to>
      <xdr:col>5</xdr:col>
      <xdr:colOff>358775</xdr:colOff>
      <xdr:row>38</xdr:row>
      <xdr:rowOff>91866</xdr:rowOff>
    </xdr:to>
    <xdr:cxnSp macro="">
      <xdr:nvCxnSpPr>
        <xdr:cNvPr id="64" name="直線コネクタ 63"/>
        <xdr:cNvCxnSpPr/>
      </xdr:nvCxnSpPr>
      <xdr:spPr>
        <a:xfrm flipV="1">
          <a:off x="2908300" y="658650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91866</xdr:rowOff>
    </xdr:from>
    <xdr:to>
      <xdr:col>4</xdr:col>
      <xdr:colOff>155575</xdr:colOff>
      <xdr:row>38</xdr:row>
      <xdr:rowOff>104286</xdr:rowOff>
    </xdr:to>
    <xdr:cxnSp macro="">
      <xdr:nvCxnSpPr>
        <xdr:cNvPr id="67" name="直線コネクタ 66"/>
        <xdr:cNvCxnSpPr/>
      </xdr:nvCxnSpPr>
      <xdr:spPr>
        <a:xfrm flipV="1">
          <a:off x="2019300" y="6606966"/>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54032</xdr:rowOff>
    </xdr:from>
    <xdr:to>
      <xdr:col>2</xdr:col>
      <xdr:colOff>638175</xdr:colOff>
      <xdr:row>38</xdr:row>
      <xdr:rowOff>104286</xdr:rowOff>
    </xdr:to>
    <xdr:cxnSp macro="">
      <xdr:nvCxnSpPr>
        <xdr:cNvPr id="70" name="直線コネクタ 69"/>
        <xdr:cNvCxnSpPr/>
      </xdr:nvCxnSpPr>
      <xdr:spPr>
        <a:xfrm>
          <a:off x="1130300" y="6569132"/>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58877</xdr:rowOff>
    </xdr:from>
    <xdr:to>
      <xdr:col>6</xdr:col>
      <xdr:colOff>561975</xdr:colOff>
      <xdr:row>38</xdr:row>
      <xdr:rowOff>160477</xdr:rowOff>
    </xdr:to>
    <xdr:sp macro="" textlink="">
      <xdr:nvSpPr>
        <xdr:cNvPr id="80" name="円/楕円 79"/>
        <xdr:cNvSpPr/>
      </xdr:nvSpPr>
      <xdr:spPr>
        <a:xfrm>
          <a:off x="45847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37304</xdr:rowOff>
    </xdr:from>
    <xdr:ext cx="534377" cy="259045"/>
    <xdr:sp macro="" textlink="">
      <xdr:nvSpPr>
        <xdr:cNvPr id="81" name="人件費該当値テキスト"/>
        <xdr:cNvSpPr txBox="1"/>
      </xdr:nvSpPr>
      <xdr:spPr>
        <a:xfrm>
          <a:off x="4686300" y="65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20606</xdr:rowOff>
    </xdr:from>
    <xdr:to>
      <xdr:col>5</xdr:col>
      <xdr:colOff>409575</xdr:colOff>
      <xdr:row>38</xdr:row>
      <xdr:rowOff>122206</xdr:rowOff>
    </xdr:to>
    <xdr:sp macro="" textlink="">
      <xdr:nvSpPr>
        <xdr:cNvPr id="82" name="円/楕円 81"/>
        <xdr:cNvSpPr/>
      </xdr:nvSpPr>
      <xdr:spPr>
        <a:xfrm>
          <a:off x="3746500" y="6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113333</xdr:rowOff>
    </xdr:from>
    <xdr:ext cx="534377" cy="259045"/>
    <xdr:sp macro="" textlink="">
      <xdr:nvSpPr>
        <xdr:cNvPr id="83" name="テキスト ボックス 82"/>
        <xdr:cNvSpPr txBox="1"/>
      </xdr:nvSpPr>
      <xdr:spPr>
        <a:xfrm>
          <a:off x="3530111" y="66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41066</xdr:rowOff>
    </xdr:from>
    <xdr:to>
      <xdr:col>4</xdr:col>
      <xdr:colOff>206375</xdr:colOff>
      <xdr:row>38</xdr:row>
      <xdr:rowOff>142666</xdr:rowOff>
    </xdr:to>
    <xdr:sp macro="" textlink="">
      <xdr:nvSpPr>
        <xdr:cNvPr id="84" name="円/楕円 83"/>
        <xdr:cNvSpPr/>
      </xdr:nvSpPr>
      <xdr:spPr>
        <a:xfrm>
          <a:off x="2857500" y="65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133793</xdr:rowOff>
    </xdr:from>
    <xdr:ext cx="534377" cy="259045"/>
    <xdr:sp macro="" textlink="">
      <xdr:nvSpPr>
        <xdr:cNvPr id="85" name="テキスト ボックス 84"/>
        <xdr:cNvSpPr txBox="1"/>
      </xdr:nvSpPr>
      <xdr:spPr>
        <a:xfrm>
          <a:off x="2641111" y="66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53486</xdr:rowOff>
    </xdr:from>
    <xdr:to>
      <xdr:col>3</xdr:col>
      <xdr:colOff>3175</xdr:colOff>
      <xdr:row>38</xdr:row>
      <xdr:rowOff>155086</xdr:rowOff>
    </xdr:to>
    <xdr:sp macro="" textlink="">
      <xdr:nvSpPr>
        <xdr:cNvPr id="86" name="円/楕円 85"/>
        <xdr:cNvSpPr/>
      </xdr:nvSpPr>
      <xdr:spPr>
        <a:xfrm>
          <a:off x="1968500" y="65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146213</xdr:rowOff>
    </xdr:from>
    <xdr:ext cx="534377" cy="259045"/>
    <xdr:sp macro="" textlink="">
      <xdr:nvSpPr>
        <xdr:cNvPr id="87" name="テキスト ボックス 86"/>
        <xdr:cNvSpPr txBox="1"/>
      </xdr:nvSpPr>
      <xdr:spPr>
        <a:xfrm>
          <a:off x="1752111" y="66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3232</xdr:rowOff>
    </xdr:from>
    <xdr:to>
      <xdr:col>1</xdr:col>
      <xdr:colOff>485775</xdr:colOff>
      <xdr:row>38</xdr:row>
      <xdr:rowOff>104832</xdr:rowOff>
    </xdr:to>
    <xdr:sp macro="" textlink="">
      <xdr:nvSpPr>
        <xdr:cNvPr id="88" name="円/楕円 87"/>
        <xdr:cNvSpPr/>
      </xdr:nvSpPr>
      <xdr:spPr>
        <a:xfrm>
          <a:off x="1079500" y="65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95959</xdr:rowOff>
    </xdr:from>
    <xdr:ext cx="534377" cy="259045"/>
    <xdr:sp macro="" textlink="">
      <xdr:nvSpPr>
        <xdr:cNvPr id="89" name="テキスト ボックス 88"/>
        <xdr:cNvSpPr txBox="1"/>
      </xdr:nvSpPr>
      <xdr:spPr>
        <a:xfrm>
          <a:off x="863111" y="66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145857</xdr:rowOff>
    </xdr:from>
    <xdr:to>
      <xdr:col>6</xdr:col>
      <xdr:colOff>511175</xdr:colOff>
      <xdr:row>58</xdr:row>
      <xdr:rowOff>148272</xdr:rowOff>
    </xdr:to>
    <xdr:cxnSp macro="">
      <xdr:nvCxnSpPr>
        <xdr:cNvPr id="118" name="直線コネクタ 117"/>
        <xdr:cNvCxnSpPr/>
      </xdr:nvCxnSpPr>
      <xdr:spPr>
        <a:xfrm flipV="1">
          <a:off x="3797300" y="10089957"/>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140903</xdr:rowOff>
    </xdr:from>
    <xdr:to>
      <xdr:col>5</xdr:col>
      <xdr:colOff>358775</xdr:colOff>
      <xdr:row>58</xdr:row>
      <xdr:rowOff>148272</xdr:rowOff>
    </xdr:to>
    <xdr:cxnSp macro="">
      <xdr:nvCxnSpPr>
        <xdr:cNvPr id="121" name="直線コネクタ 120"/>
        <xdr:cNvCxnSpPr/>
      </xdr:nvCxnSpPr>
      <xdr:spPr>
        <a:xfrm>
          <a:off x="2908300" y="10085003"/>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140903</xdr:rowOff>
    </xdr:from>
    <xdr:to>
      <xdr:col>4</xdr:col>
      <xdr:colOff>155575</xdr:colOff>
      <xdr:row>58</xdr:row>
      <xdr:rowOff>149444</xdr:rowOff>
    </xdr:to>
    <xdr:cxnSp macro="">
      <xdr:nvCxnSpPr>
        <xdr:cNvPr id="124" name="直線コネクタ 123"/>
        <xdr:cNvCxnSpPr/>
      </xdr:nvCxnSpPr>
      <xdr:spPr>
        <a:xfrm flipV="1">
          <a:off x="2019300" y="10085003"/>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149444</xdr:rowOff>
    </xdr:from>
    <xdr:to>
      <xdr:col>2</xdr:col>
      <xdr:colOff>638175</xdr:colOff>
      <xdr:row>58</xdr:row>
      <xdr:rowOff>149692</xdr:rowOff>
    </xdr:to>
    <xdr:cxnSp macro="">
      <xdr:nvCxnSpPr>
        <xdr:cNvPr id="127" name="直線コネクタ 126"/>
        <xdr:cNvCxnSpPr/>
      </xdr:nvCxnSpPr>
      <xdr:spPr>
        <a:xfrm flipV="1">
          <a:off x="1130300" y="1009354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95057</xdr:rowOff>
    </xdr:from>
    <xdr:to>
      <xdr:col>6</xdr:col>
      <xdr:colOff>561975</xdr:colOff>
      <xdr:row>59</xdr:row>
      <xdr:rowOff>25207</xdr:rowOff>
    </xdr:to>
    <xdr:sp macro="" textlink="">
      <xdr:nvSpPr>
        <xdr:cNvPr id="137" name="円/楕円 136"/>
        <xdr:cNvSpPr/>
      </xdr:nvSpPr>
      <xdr:spPr>
        <a:xfrm>
          <a:off x="4584700" y="100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97472</xdr:rowOff>
    </xdr:from>
    <xdr:to>
      <xdr:col>5</xdr:col>
      <xdr:colOff>409575</xdr:colOff>
      <xdr:row>59</xdr:row>
      <xdr:rowOff>27622</xdr:rowOff>
    </xdr:to>
    <xdr:sp macro="" textlink="">
      <xdr:nvSpPr>
        <xdr:cNvPr id="139" name="円/楕円 138"/>
        <xdr:cNvSpPr/>
      </xdr:nvSpPr>
      <xdr:spPr>
        <a:xfrm>
          <a:off x="3746500" y="100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18749</xdr:rowOff>
    </xdr:from>
    <xdr:ext cx="534377" cy="259045"/>
    <xdr:sp macro="" textlink="">
      <xdr:nvSpPr>
        <xdr:cNvPr id="140" name="テキスト ボックス 139"/>
        <xdr:cNvSpPr txBox="1"/>
      </xdr:nvSpPr>
      <xdr:spPr>
        <a:xfrm>
          <a:off x="3530111" y="101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90103</xdr:rowOff>
    </xdr:from>
    <xdr:to>
      <xdr:col>4</xdr:col>
      <xdr:colOff>206375</xdr:colOff>
      <xdr:row>59</xdr:row>
      <xdr:rowOff>20253</xdr:rowOff>
    </xdr:to>
    <xdr:sp macro="" textlink="">
      <xdr:nvSpPr>
        <xdr:cNvPr id="141" name="円/楕円 140"/>
        <xdr:cNvSpPr/>
      </xdr:nvSpPr>
      <xdr:spPr>
        <a:xfrm>
          <a:off x="2857500" y="100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36780</xdr:rowOff>
    </xdr:from>
    <xdr:ext cx="534377" cy="259045"/>
    <xdr:sp macro="" textlink="">
      <xdr:nvSpPr>
        <xdr:cNvPr id="142" name="テキスト ボックス 141"/>
        <xdr:cNvSpPr txBox="1"/>
      </xdr:nvSpPr>
      <xdr:spPr>
        <a:xfrm>
          <a:off x="2641111" y="98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98644</xdr:rowOff>
    </xdr:from>
    <xdr:to>
      <xdr:col>3</xdr:col>
      <xdr:colOff>3175</xdr:colOff>
      <xdr:row>59</xdr:row>
      <xdr:rowOff>28794</xdr:rowOff>
    </xdr:to>
    <xdr:sp macro="" textlink="">
      <xdr:nvSpPr>
        <xdr:cNvPr id="143" name="円/楕円 142"/>
        <xdr:cNvSpPr/>
      </xdr:nvSpPr>
      <xdr:spPr>
        <a:xfrm>
          <a:off x="1968500" y="100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45321</xdr:rowOff>
    </xdr:from>
    <xdr:ext cx="534377" cy="259045"/>
    <xdr:sp macro="" textlink="">
      <xdr:nvSpPr>
        <xdr:cNvPr id="144" name="テキスト ボックス 143"/>
        <xdr:cNvSpPr txBox="1"/>
      </xdr:nvSpPr>
      <xdr:spPr>
        <a:xfrm>
          <a:off x="1752111" y="98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98892</xdr:rowOff>
    </xdr:from>
    <xdr:to>
      <xdr:col>1</xdr:col>
      <xdr:colOff>485775</xdr:colOff>
      <xdr:row>59</xdr:row>
      <xdr:rowOff>29042</xdr:rowOff>
    </xdr:to>
    <xdr:sp macro="" textlink="">
      <xdr:nvSpPr>
        <xdr:cNvPr id="145" name="円/楕円 144"/>
        <xdr:cNvSpPr/>
      </xdr:nvSpPr>
      <xdr:spPr>
        <a:xfrm>
          <a:off x="1079500" y="100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45569</xdr:rowOff>
    </xdr:from>
    <xdr:ext cx="534377" cy="259045"/>
    <xdr:sp macro="" textlink="">
      <xdr:nvSpPr>
        <xdr:cNvPr id="146" name="テキスト ボックス 145"/>
        <xdr:cNvSpPr txBox="1"/>
      </xdr:nvSpPr>
      <xdr:spPr>
        <a:xfrm>
          <a:off x="863111" y="98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160818</xdr:rowOff>
    </xdr:from>
    <xdr:to>
      <xdr:col>6</xdr:col>
      <xdr:colOff>511175</xdr:colOff>
      <xdr:row>73</xdr:row>
      <xdr:rowOff>152327</xdr:rowOff>
    </xdr:to>
    <xdr:cxnSp macro="">
      <xdr:nvCxnSpPr>
        <xdr:cNvPr id="177" name="直線コネクタ 176"/>
        <xdr:cNvCxnSpPr/>
      </xdr:nvCxnSpPr>
      <xdr:spPr>
        <a:xfrm flipV="1">
          <a:off x="3797300" y="12505218"/>
          <a:ext cx="8382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65350</xdr:rowOff>
    </xdr:from>
    <xdr:to>
      <xdr:col>5</xdr:col>
      <xdr:colOff>358775</xdr:colOff>
      <xdr:row>73</xdr:row>
      <xdr:rowOff>152327</xdr:rowOff>
    </xdr:to>
    <xdr:cxnSp macro="">
      <xdr:nvCxnSpPr>
        <xdr:cNvPr id="180" name="直線コネクタ 179"/>
        <xdr:cNvCxnSpPr/>
      </xdr:nvCxnSpPr>
      <xdr:spPr>
        <a:xfrm>
          <a:off x="2908300" y="12581200"/>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65350</xdr:rowOff>
    </xdr:from>
    <xdr:to>
      <xdr:col>4</xdr:col>
      <xdr:colOff>155575</xdr:colOff>
      <xdr:row>73</xdr:row>
      <xdr:rowOff>149606</xdr:rowOff>
    </xdr:to>
    <xdr:cxnSp macro="">
      <xdr:nvCxnSpPr>
        <xdr:cNvPr id="183" name="直線コネクタ 182"/>
        <xdr:cNvCxnSpPr/>
      </xdr:nvCxnSpPr>
      <xdr:spPr>
        <a:xfrm flipV="1">
          <a:off x="2019300" y="12581200"/>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149606</xdr:rowOff>
    </xdr:from>
    <xdr:to>
      <xdr:col>2</xdr:col>
      <xdr:colOff>638175</xdr:colOff>
      <xdr:row>74</xdr:row>
      <xdr:rowOff>159076</xdr:rowOff>
    </xdr:to>
    <xdr:cxnSp macro="">
      <xdr:nvCxnSpPr>
        <xdr:cNvPr id="186" name="直線コネクタ 185"/>
        <xdr:cNvCxnSpPr/>
      </xdr:nvCxnSpPr>
      <xdr:spPr>
        <a:xfrm flipV="1">
          <a:off x="1130300" y="12665456"/>
          <a:ext cx="889000" cy="18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110018</xdr:rowOff>
    </xdr:from>
    <xdr:to>
      <xdr:col>6</xdr:col>
      <xdr:colOff>561975</xdr:colOff>
      <xdr:row>73</xdr:row>
      <xdr:rowOff>40168</xdr:rowOff>
    </xdr:to>
    <xdr:sp macro="" textlink="">
      <xdr:nvSpPr>
        <xdr:cNvPr id="196" name="円/楕円 195"/>
        <xdr:cNvSpPr/>
      </xdr:nvSpPr>
      <xdr:spPr>
        <a:xfrm>
          <a:off x="4584700" y="12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132895</xdr:rowOff>
    </xdr:from>
    <xdr:ext cx="534377" cy="259045"/>
    <xdr:sp macro="" textlink="">
      <xdr:nvSpPr>
        <xdr:cNvPr id="197" name="維持補修費該当値テキスト"/>
        <xdr:cNvSpPr txBox="1"/>
      </xdr:nvSpPr>
      <xdr:spPr>
        <a:xfrm>
          <a:off x="4686300" y="123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101527</xdr:rowOff>
    </xdr:from>
    <xdr:to>
      <xdr:col>5</xdr:col>
      <xdr:colOff>409575</xdr:colOff>
      <xdr:row>74</xdr:row>
      <xdr:rowOff>31677</xdr:rowOff>
    </xdr:to>
    <xdr:sp macro="" textlink="">
      <xdr:nvSpPr>
        <xdr:cNvPr id="198" name="円/楕円 197"/>
        <xdr:cNvSpPr/>
      </xdr:nvSpPr>
      <xdr:spPr>
        <a:xfrm>
          <a:off x="3746500" y="126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48204</xdr:rowOff>
    </xdr:from>
    <xdr:ext cx="469744" cy="259045"/>
    <xdr:sp macro="" textlink="">
      <xdr:nvSpPr>
        <xdr:cNvPr id="199" name="テキスト ボックス 198"/>
        <xdr:cNvSpPr txBox="1"/>
      </xdr:nvSpPr>
      <xdr:spPr>
        <a:xfrm>
          <a:off x="3562427" y="123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14550</xdr:rowOff>
    </xdr:from>
    <xdr:to>
      <xdr:col>4</xdr:col>
      <xdr:colOff>206375</xdr:colOff>
      <xdr:row>73</xdr:row>
      <xdr:rowOff>116150</xdr:rowOff>
    </xdr:to>
    <xdr:sp macro="" textlink="">
      <xdr:nvSpPr>
        <xdr:cNvPr id="200" name="円/楕円 199"/>
        <xdr:cNvSpPr/>
      </xdr:nvSpPr>
      <xdr:spPr>
        <a:xfrm>
          <a:off x="2857500" y="12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132677</xdr:rowOff>
    </xdr:from>
    <xdr:ext cx="469744" cy="259045"/>
    <xdr:sp macro="" textlink="">
      <xdr:nvSpPr>
        <xdr:cNvPr id="201" name="テキスト ボックス 200"/>
        <xdr:cNvSpPr txBox="1"/>
      </xdr:nvSpPr>
      <xdr:spPr>
        <a:xfrm>
          <a:off x="2673427" y="123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98806</xdr:rowOff>
    </xdr:from>
    <xdr:to>
      <xdr:col>3</xdr:col>
      <xdr:colOff>3175</xdr:colOff>
      <xdr:row>74</xdr:row>
      <xdr:rowOff>28956</xdr:rowOff>
    </xdr:to>
    <xdr:sp macro="" textlink="">
      <xdr:nvSpPr>
        <xdr:cNvPr id="202" name="円/楕円 201"/>
        <xdr:cNvSpPr/>
      </xdr:nvSpPr>
      <xdr:spPr>
        <a:xfrm>
          <a:off x="1968500" y="126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45483</xdr:rowOff>
    </xdr:from>
    <xdr:ext cx="469744" cy="259045"/>
    <xdr:sp macro="" textlink="">
      <xdr:nvSpPr>
        <xdr:cNvPr id="203" name="テキスト ボックス 202"/>
        <xdr:cNvSpPr txBox="1"/>
      </xdr:nvSpPr>
      <xdr:spPr>
        <a:xfrm>
          <a:off x="1784427" y="123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108276</xdr:rowOff>
    </xdr:from>
    <xdr:to>
      <xdr:col>1</xdr:col>
      <xdr:colOff>485775</xdr:colOff>
      <xdr:row>75</xdr:row>
      <xdr:rowOff>38426</xdr:rowOff>
    </xdr:to>
    <xdr:sp macro="" textlink="">
      <xdr:nvSpPr>
        <xdr:cNvPr id="204" name="円/楕円 203"/>
        <xdr:cNvSpPr/>
      </xdr:nvSpPr>
      <xdr:spPr>
        <a:xfrm>
          <a:off x="1079500" y="12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54953</xdr:rowOff>
    </xdr:from>
    <xdr:ext cx="469744" cy="259045"/>
    <xdr:sp macro="" textlink="">
      <xdr:nvSpPr>
        <xdr:cNvPr id="205" name="テキスト ボックス 204"/>
        <xdr:cNvSpPr txBox="1"/>
      </xdr:nvSpPr>
      <xdr:spPr>
        <a:xfrm>
          <a:off x="895427" y="125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72926</xdr:rowOff>
    </xdr:from>
    <xdr:to>
      <xdr:col>6</xdr:col>
      <xdr:colOff>511175</xdr:colOff>
      <xdr:row>92</xdr:row>
      <xdr:rowOff>168732</xdr:rowOff>
    </xdr:to>
    <xdr:cxnSp macro="">
      <xdr:nvCxnSpPr>
        <xdr:cNvPr id="233" name="直線コネクタ 232"/>
        <xdr:cNvCxnSpPr/>
      </xdr:nvCxnSpPr>
      <xdr:spPr>
        <a:xfrm flipV="1">
          <a:off x="3797300" y="15846326"/>
          <a:ext cx="8382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168732</xdr:rowOff>
    </xdr:from>
    <xdr:to>
      <xdr:col>5</xdr:col>
      <xdr:colOff>358775</xdr:colOff>
      <xdr:row>93</xdr:row>
      <xdr:rowOff>104245</xdr:rowOff>
    </xdr:to>
    <xdr:cxnSp macro="">
      <xdr:nvCxnSpPr>
        <xdr:cNvPr id="236" name="直線コネクタ 235"/>
        <xdr:cNvCxnSpPr/>
      </xdr:nvCxnSpPr>
      <xdr:spPr>
        <a:xfrm flipV="1">
          <a:off x="2908300" y="15942132"/>
          <a:ext cx="8890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104245</xdr:rowOff>
    </xdr:from>
    <xdr:to>
      <xdr:col>4</xdr:col>
      <xdr:colOff>155575</xdr:colOff>
      <xdr:row>94</xdr:row>
      <xdr:rowOff>65154</xdr:rowOff>
    </xdr:to>
    <xdr:cxnSp macro="">
      <xdr:nvCxnSpPr>
        <xdr:cNvPr id="239" name="直線コネクタ 238"/>
        <xdr:cNvCxnSpPr/>
      </xdr:nvCxnSpPr>
      <xdr:spPr>
        <a:xfrm flipV="1">
          <a:off x="2019300" y="16049095"/>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65154</xdr:rowOff>
    </xdr:from>
    <xdr:to>
      <xdr:col>2</xdr:col>
      <xdr:colOff>638175</xdr:colOff>
      <xdr:row>94</xdr:row>
      <xdr:rowOff>147220</xdr:rowOff>
    </xdr:to>
    <xdr:cxnSp macro="">
      <xdr:nvCxnSpPr>
        <xdr:cNvPr id="242" name="直線コネクタ 241"/>
        <xdr:cNvCxnSpPr/>
      </xdr:nvCxnSpPr>
      <xdr:spPr>
        <a:xfrm flipV="1">
          <a:off x="1130300" y="16181454"/>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22126</xdr:rowOff>
    </xdr:from>
    <xdr:to>
      <xdr:col>6</xdr:col>
      <xdr:colOff>561975</xdr:colOff>
      <xdr:row>92</xdr:row>
      <xdr:rowOff>123726</xdr:rowOff>
    </xdr:to>
    <xdr:sp macro="" textlink="">
      <xdr:nvSpPr>
        <xdr:cNvPr id="252" name="円/楕円 251"/>
        <xdr:cNvSpPr/>
      </xdr:nvSpPr>
      <xdr:spPr>
        <a:xfrm>
          <a:off x="4584700" y="15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45003</xdr:rowOff>
    </xdr:from>
    <xdr:ext cx="534377" cy="259045"/>
    <xdr:sp macro="" textlink="">
      <xdr:nvSpPr>
        <xdr:cNvPr id="253" name="扶助費該当値テキスト"/>
        <xdr:cNvSpPr txBox="1"/>
      </xdr:nvSpPr>
      <xdr:spPr>
        <a:xfrm>
          <a:off x="4686300" y="1564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117932</xdr:rowOff>
    </xdr:from>
    <xdr:to>
      <xdr:col>5</xdr:col>
      <xdr:colOff>409575</xdr:colOff>
      <xdr:row>93</xdr:row>
      <xdr:rowOff>48082</xdr:rowOff>
    </xdr:to>
    <xdr:sp macro="" textlink="">
      <xdr:nvSpPr>
        <xdr:cNvPr id="254" name="円/楕円 253"/>
        <xdr:cNvSpPr/>
      </xdr:nvSpPr>
      <xdr:spPr>
        <a:xfrm>
          <a:off x="3746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64609</xdr:rowOff>
    </xdr:from>
    <xdr:ext cx="534377" cy="259045"/>
    <xdr:sp macro="" textlink="">
      <xdr:nvSpPr>
        <xdr:cNvPr id="255" name="テキスト ボックス 254"/>
        <xdr:cNvSpPr txBox="1"/>
      </xdr:nvSpPr>
      <xdr:spPr>
        <a:xfrm>
          <a:off x="3530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53445</xdr:rowOff>
    </xdr:from>
    <xdr:to>
      <xdr:col>4</xdr:col>
      <xdr:colOff>206375</xdr:colOff>
      <xdr:row>93</xdr:row>
      <xdr:rowOff>155045</xdr:rowOff>
    </xdr:to>
    <xdr:sp macro="" textlink="">
      <xdr:nvSpPr>
        <xdr:cNvPr id="256" name="円/楕円 255"/>
        <xdr:cNvSpPr/>
      </xdr:nvSpPr>
      <xdr:spPr>
        <a:xfrm>
          <a:off x="2857500" y="159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122</xdr:rowOff>
    </xdr:from>
    <xdr:ext cx="534377" cy="259045"/>
    <xdr:sp macro="" textlink="">
      <xdr:nvSpPr>
        <xdr:cNvPr id="257" name="テキスト ボックス 256"/>
        <xdr:cNvSpPr txBox="1"/>
      </xdr:nvSpPr>
      <xdr:spPr>
        <a:xfrm>
          <a:off x="2641111"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14354</xdr:rowOff>
    </xdr:from>
    <xdr:to>
      <xdr:col>3</xdr:col>
      <xdr:colOff>3175</xdr:colOff>
      <xdr:row>94</xdr:row>
      <xdr:rowOff>115954</xdr:rowOff>
    </xdr:to>
    <xdr:sp macro="" textlink="">
      <xdr:nvSpPr>
        <xdr:cNvPr id="258" name="円/楕円 257"/>
        <xdr:cNvSpPr/>
      </xdr:nvSpPr>
      <xdr:spPr>
        <a:xfrm>
          <a:off x="1968500" y="161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132481</xdr:rowOff>
    </xdr:from>
    <xdr:ext cx="534377" cy="259045"/>
    <xdr:sp macro="" textlink="">
      <xdr:nvSpPr>
        <xdr:cNvPr id="259" name="テキスト ボックス 258"/>
        <xdr:cNvSpPr txBox="1"/>
      </xdr:nvSpPr>
      <xdr:spPr>
        <a:xfrm>
          <a:off x="1752111" y="1590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96420</xdr:rowOff>
    </xdr:from>
    <xdr:to>
      <xdr:col>1</xdr:col>
      <xdr:colOff>485775</xdr:colOff>
      <xdr:row>95</xdr:row>
      <xdr:rowOff>26570</xdr:rowOff>
    </xdr:to>
    <xdr:sp macro="" textlink="">
      <xdr:nvSpPr>
        <xdr:cNvPr id="260" name="円/楕円 259"/>
        <xdr:cNvSpPr/>
      </xdr:nvSpPr>
      <xdr:spPr>
        <a:xfrm>
          <a:off x="1079500" y="162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43097</xdr:rowOff>
    </xdr:from>
    <xdr:ext cx="534377" cy="259045"/>
    <xdr:sp macro="" textlink="">
      <xdr:nvSpPr>
        <xdr:cNvPr id="261" name="テキスト ボックス 260"/>
        <xdr:cNvSpPr txBox="1"/>
      </xdr:nvSpPr>
      <xdr:spPr>
        <a:xfrm>
          <a:off x="863111" y="1598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613</xdr:rowOff>
    </xdr:from>
    <xdr:to>
      <xdr:col>15</xdr:col>
      <xdr:colOff>180975</xdr:colOff>
      <xdr:row>37</xdr:row>
      <xdr:rowOff>1903</xdr:rowOff>
    </xdr:to>
    <xdr:cxnSp macro="">
      <xdr:nvCxnSpPr>
        <xdr:cNvPr id="293" name="直線コネクタ 292"/>
        <xdr:cNvCxnSpPr/>
      </xdr:nvCxnSpPr>
      <xdr:spPr>
        <a:xfrm>
          <a:off x="9639300" y="6344263"/>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70646</xdr:rowOff>
    </xdr:from>
    <xdr:to>
      <xdr:col>14</xdr:col>
      <xdr:colOff>28575</xdr:colOff>
      <xdr:row>37</xdr:row>
      <xdr:rowOff>613</xdr:rowOff>
    </xdr:to>
    <xdr:cxnSp macro="">
      <xdr:nvCxnSpPr>
        <xdr:cNvPr id="296" name="直線コネクタ 295"/>
        <xdr:cNvCxnSpPr/>
      </xdr:nvCxnSpPr>
      <xdr:spPr>
        <a:xfrm>
          <a:off x="8750300" y="6242846"/>
          <a:ext cx="8890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70646</xdr:rowOff>
    </xdr:from>
    <xdr:to>
      <xdr:col>12</xdr:col>
      <xdr:colOff>511175</xdr:colOff>
      <xdr:row>37</xdr:row>
      <xdr:rowOff>44652</xdr:rowOff>
    </xdr:to>
    <xdr:cxnSp macro="">
      <xdr:nvCxnSpPr>
        <xdr:cNvPr id="299" name="直線コネクタ 298"/>
        <xdr:cNvCxnSpPr/>
      </xdr:nvCxnSpPr>
      <xdr:spPr>
        <a:xfrm flipV="1">
          <a:off x="7861300" y="6242846"/>
          <a:ext cx="889000" cy="1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44652</xdr:rowOff>
    </xdr:from>
    <xdr:to>
      <xdr:col>11</xdr:col>
      <xdr:colOff>307975</xdr:colOff>
      <xdr:row>37</xdr:row>
      <xdr:rowOff>45321</xdr:rowOff>
    </xdr:to>
    <xdr:cxnSp macro="">
      <xdr:nvCxnSpPr>
        <xdr:cNvPr id="302" name="直線コネクタ 301"/>
        <xdr:cNvCxnSpPr/>
      </xdr:nvCxnSpPr>
      <xdr:spPr>
        <a:xfrm flipV="1">
          <a:off x="6972300" y="6388302"/>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122553</xdr:rowOff>
    </xdr:from>
    <xdr:to>
      <xdr:col>15</xdr:col>
      <xdr:colOff>231775</xdr:colOff>
      <xdr:row>37</xdr:row>
      <xdr:rowOff>52703</xdr:rowOff>
    </xdr:to>
    <xdr:sp macro="" textlink="">
      <xdr:nvSpPr>
        <xdr:cNvPr id="312" name="円/楕円 311"/>
        <xdr:cNvSpPr/>
      </xdr:nvSpPr>
      <xdr:spPr>
        <a:xfrm>
          <a:off x="10426700" y="62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100980</xdr:rowOff>
    </xdr:from>
    <xdr:ext cx="534377" cy="259045"/>
    <xdr:sp macro="" textlink="">
      <xdr:nvSpPr>
        <xdr:cNvPr id="313" name="補助費等該当値テキスト"/>
        <xdr:cNvSpPr txBox="1"/>
      </xdr:nvSpPr>
      <xdr:spPr>
        <a:xfrm>
          <a:off x="10528300" y="62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121263</xdr:rowOff>
    </xdr:from>
    <xdr:to>
      <xdr:col>14</xdr:col>
      <xdr:colOff>79375</xdr:colOff>
      <xdr:row>37</xdr:row>
      <xdr:rowOff>51413</xdr:rowOff>
    </xdr:to>
    <xdr:sp macro="" textlink="">
      <xdr:nvSpPr>
        <xdr:cNvPr id="314" name="円/楕円 313"/>
        <xdr:cNvSpPr/>
      </xdr:nvSpPr>
      <xdr:spPr>
        <a:xfrm>
          <a:off x="9588500" y="62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42540</xdr:rowOff>
    </xdr:from>
    <xdr:ext cx="534377" cy="259045"/>
    <xdr:sp macro="" textlink="">
      <xdr:nvSpPr>
        <xdr:cNvPr id="315" name="テキスト ボックス 314"/>
        <xdr:cNvSpPr txBox="1"/>
      </xdr:nvSpPr>
      <xdr:spPr>
        <a:xfrm>
          <a:off x="9372111" y="63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19846</xdr:rowOff>
    </xdr:from>
    <xdr:to>
      <xdr:col>12</xdr:col>
      <xdr:colOff>561975</xdr:colOff>
      <xdr:row>36</xdr:row>
      <xdr:rowOff>121446</xdr:rowOff>
    </xdr:to>
    <xdr:sp macro="" textlink="">
      <xdr:nvSpPr>
        <xdr:cNvPr id="316" name="円/楕円 315"/>
        <xdr:cNvSpPr/>
      </xdr:nvSpPr>
      <xdr:spPr>
        <a:xfrm>
          <a:off x="8699500" y="6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137973</xdr:rowOff>
    </xdr:from>
    <xdr:ext cx="534377" cy="259045"/>
    <xdr:sp macro="" textlink="">
      <xdr:nvSpPr>
        <xdr:cNvPr id="317" name="テキスト ボックス 316"/>
        <xdr:cNvSpPr txBox="1"/>
      </xdr:nvSpPr>
      <xdr:spPr>
        <a:xfrm>
          <a:off x="8483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165302</xdr:rowOff>
    </xdr:from>
    <xdr:to>
      <xdr:col>11</xdr:col>
      <xdr:colOff>358775</xdr:colOff>
      <xdr:row>37</xdr:row>
      <xdr:rowOff>95452</xdr:rowOff>
    </xdr:to>
    <xdr:sp macro="" textlink="">
      <xdr:nvSpPr>
        <xdr:cNvPr id="318" name="円/楕円 317"/>
        <xdr:cNvSpPr/>
      </xdr:nvSpPr>
      <xdr:spPr>
        <a:xfrm>
          <a:off x="7810500" y="63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111979</xdr:rowOff>
    </xdr:from>
    <xdr:ext cx="534377" cy="259045"/>
    <xdr:sp macro="" textlink="">
      <xdr:nvSpPr>
        <xdr:cNvPr id="319" name="テキスト ボックス 318"/>
        <xdr:cNvSpPr txBox="1"/>
      </xdr:nvSpPr>
      <xdr:spPr>
        <a:xfrm>
          <a:off x="7594111" y="6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165971</xdr:rowOff>
    </xdr:from>
    <xdr:to>
      <xdr:col>10</xdr:col>
      <xdr:colOff>155575</xdr:colOff>
      <xdr:row>37</xdr:row>
      <xdr:rowOff>96121</xdr:rowOff>
    </xdr:to>
    <xdr:sp macro="" textlink="">
      <xdr:nvSpPr>
        <xdr:cNvPr id="320" name="円/楕円 319"/>
        <xdr:cNvSpPr/>
      </xdr:nvSpPr>
      <xdr:spPr>
        <a:xfrm>
          <a:off x="6921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112648</xdr:rowOff>
    </xdr:from>
    <xdr:ext cx="534377" cy="259045"/>
    <xdr:sp macro="" textlink="">
      <xdr:nvSpPr>
        <xdr:cNvPr id="321" name="テキスト ボックス 320"/>
        <xdr:cNvSpPr txBox="1"/>
      </xdr:nvSpPr>
      <xdr:spPr>
        <a:xfrm>
          <a:off x="6705111" y="6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28208</xdr:rowOff>
    </xdr:from>
    <xdr:to>
      <xdr:col>15</xdr:col>
      <xdr:colOff>180975</xdr:colOff>
      <xdr:row>56</xdr:row>
      <xdr:rowOff>15756</xdr:rowOff>
    </xdr:to>
    <xdr:cxnSp macro="">
      <xdr:nvCxnSpPr>
        <xdr:cNvPr id="352" name="直線コネクタ 351"/>
        <xdr:cNvCxnSpPr/>
      </xdr:nvCxnSpPr>
      <xdr:spPr>
        <a:xfrm flipV="1">
          <a:off x="9639300" y="9457958"/>
          <a:ext cx="8382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15756</xdr:rowOff>
    </xdr:from>
    <xdr:to>
      <xdr:col>14</xdr:col>
      <xdr:colOff>28575</xdr:colOff>
      <xdr:row>57</xdr:row>
      <xdr:rowOff>74484</xdr:rowOff>
    </xdr:to>
    <xdr:cxnSp macro="">
      <xdr:nvCxnSpPr>
        <xdr:cNvPr id="355" name="直線コネクタ 354"/>
        <xdr:cNvCxnSpPr/>
      </xdr:nvCxnSpPr>
      <xdr:spPr>
        <a:xfrm flipV="1">
          <a:off x="8750300" y="9616956"/>
          <a:ext cx="889000" cy="23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21252</xdr:rowOff>
    </xdr:from>
    <xdr:to>
      <xdr:col>12</xdr:col>
      <xdr:colOff>511175</xdr:colOff>
      <xdr:row>57</xdr:row>
      <xdr:rowOff>74484</xdr:rowOff>
    </xdr:to>
    <xdr:cxnSp macro="">
      <xdr:nvCxnSpPr>
        <xdr:cNvPr id="358" name="直線コネクタ 357"/>
        <xdr:cNvCxnSpPr/>
      </xdr:nvCxnSpPr>
      <xdr:spPr>
        <a:xfrm>
          <a:off x="7861300" y="9622452"/>
          <a:ext cx="889000" cy="2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165020</xdr:rowOff>
    </xdr:from>
    <xdr:to>
      <xdr:col>11</xdr:col>
      <xdr:colOff>307975</xdr:colOff>
      <xdr:row>56</xdr:row>
      <xdr:rowOff>21252</xdr:rowOff>
    </xdr:to>
    <xdr:cxnSp macro="">
      <xdr:nvCxnSpPr>
        <xdr:cNvPr id="361" name="直線コネクタ 360"/>
        <xdr:cNvCxnSpPr/>
      </xdr:nvCxnSpPr>
      <xdr:spPr>
        <a:xfrm>
          <a:off x="6972300" y="9251870"/>
          <a:ext cx="889000" cy="37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148858</xdr:rowOff>
    </xdr:from>
    <xdr:to>
      <xdr:col>15</xdr:col>
      <xdr:colOff>231775</xdr:colOff>
      <xdr:row>55</xdr:row>
      <xdr:rowOff>79008</xdr:rowOff>
    </xdr:to>
    <xdr:sp macro="" textlink="">
      <xdr:nvSpPr>
        <xdr:cNvPr id="371" name="円/楕円 370"/>
        <xdr:cNvSpPr/>
      </xdr:nvSpPr>
      <xdr:spPr>
        <a:xfrm>
          <a:off x="104267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285</xdr:rowOff>
    </xdr:from>
    <xdr:ext cx="534377" cy="259045"/>
    <xdr:sp macro="" textlink="">
      <xdr:nvSpPr>
        <xdr:cNvPr id="372" name="普通建設事業費該当値テキスト"/>
        <xdr:cNvSpPr txBox="1"/>
      </xdr:nvSpPr>
      <xdr:spPr>
        <a:xfrm>
          <a:off x="10528300" y="925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136406</xdr:rowOff>
    </xdr:from>
    <xdr:to>
      <xdr:col>14</xdr:col>
      <xdr:colOff>79375</xdr:colOff>
      <xdr:row>56</xdr:row>
      <xdr:rowOff>66556</xdr:rowOff>
    </xdr:to>
    <xdr:sp macro="" textlink="">
      <xdr:nvSpPr>
        <xdr:cNvPr id="373" name="円/楕円 372"/>
        <xdr:cNvSpPr/>
      </xdr:nvSpPr>
      <xdr:spPr>
        <a:xfrm>
          <a:off x="9588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57683</xdr:rowOff>
    </xdr:from>
    <xdr:ext cx="534377" cy="259045"/>
    <xdr:sp macro="" textlink="">
      <xdr:nvSpPr>
        <xdr:cNvPr id="374" name="テキスト ボックス 373"/>
        <xdr:cNvSpPr txBox="1"/>
      </xdr:nvSpPr>
      <xdr:spPr>
        <a:xfrm>
          <a:off x="9372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23684</xdr:rowOff>
    </xdr:from>
    <xdr:to>
      <xdr:col>12</xdr:col>
      <xdr:colOff>561975</xdr:colOff>
      <xdr:row>57</xdr:row>
      <xdr:rowOff>125284</xdr:rowOff>
    </xdr:to>
    <xdr:sp macro="" textlink="">
      <xdr:nvSpPr>
        <xdr:cNvPr id="375" name="円/楕円 374"/>
        <xdr:cNvSpPr/>
      </xdr:nvSpPr>
      <xdr:spPr>
        <a:xfrm>
          <a:off x="8699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116411</xdr:rowOff>
    </xdr:from>
    <xdr:ext cx="534377" cy="259045"/>
    <xdr:sp macro="" textlink="">
      <xdr:nvSpPr>
        <xdr:cNvPr id="376" name="テキスト ボックス 375"/>
        <xdr:cNvSpPr txBox="1"/>
      </xdr:nvSpPr>
      <xdr:spPr>
        <a:xfrm>
          <a:off x="8483111" y="98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141902</xdr:rowOff>
    </xdr:from>
    <xdr:to>
      <xdr:col>11</xdr:col>
      <xdr:colOff>358775</xdr:colOff>
      <xdr:row>56</xdr:row>
      <xdr:rowOff>72052</xdr:rowOff>
    </xdr:to>
    <xdr:sp macro="" textlink="">
      <xdr:nvSpPr>
        <xdr:cNvPr id="377" name="円/楕円 376"/>
        <xdr:cNvSpPr/>
      </xdr:nvSpPr>
      <xdr:spPr>
        <a:xfrm>
          <a:off x="7810500" y="95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88579</xdr:rowOff>
    </xdr:from>
    <xdr:ext cx="534377" cy="259045"/>
    <xdr:sp macro="" textlink="">
      <xdr:nvSpPr>
        <xdr:cNvPr id="378" name="テキスト ボックス 377"/>
        <xdr:cNvSpPr txBox="1"/>
      </xdr:nvSpPr>
      <xdr:spPr>
        <a:xfrm>
          <a:off x="7594111" y="93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114220</xdr:rowOff>
    </xdr:from>
    <xdr:to>
      <xdr:col>10</xdr:col>
      <xdr:colOff>155575</xdr:colOff>
      <xdr:row>54</xdr:row>
      <xdr:rowOff>44370</xdr:rowOff>
    </xdr:to>
    <xdr:sp macro="" textlink="">
      <xdr:nvSpPr>
        <xdr:cNvPr id="379" name="円/楕円 378"/>
        <xdr:cNvSpPr/>
      </xdr:nvSpPr>
      <xdr:spPr>
        <a:xfrm>
          <a:off x="6921500" y="92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60897</xdr:rowOff>
    </xdr:from>
    <xdr:ext cx="534377" cy="259045"/>
    <xdr:sp macro="" textlink="">
      <xdr:nvSpPr>
        <xdr:cNvPr id="380" name="テキスト ボックス 379"/>
        <xdr:cNvSpPr txBox="1"/>
      </xdr:nvSpPr>
      <xdr:spPr>
        <a:xfrm>
          <a:off x="6705111" y="8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27931</xdr:rowOff>
    </xdr:from>
    <xdr:to>
      <xdr:col>15</xdr:col>
      <xdr:colOff>180975</xdr:colOff>
      <xdr:row>76</xdr:row>
      <xdr:rowOff>64703</xdr:rowOff>
    </xdr:to>
    <xdr:cxnSp macro="">
      <xdr:nvCxnSpPr>
        <xdr:cNvPr id="411" name="直線コネクタ 410"/>
        <xdr:cNvCxnSpPr/>
      </xdr:nvCxnSpPr>
      <xdr:spPr>
        <a:xfrm>
          <a:off x="9639300" y="12886681"/>
          <a:ext cx="838200" cy="2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27931</xdr:rowOff>
    </xdr:from>
    <xdr:to>
      <xdr:col>14</xdr:col>
      <xdr:colOff>28575</xdr:colOff>
      <xdr:row>77</xdr:row>
      <xdr:rowOff>45941</xdr:rowOff>
    </xdr:to>
    <xdr:cxnSp macro="">
      <xdr:nvCxnSpPr>
        <xdr:cNvPr id="414" name="直線コネクタ 413"/>
        <xdr:cNvCxnSpPr/>
      </xdr:nvCxnSpPr>
      <xdr:spPr>
        <a:xfrm flipV="1">
          <a:off x="8750300" y="12886681"/>
          <a:ext cx="889000" cy="36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13903</xdr:rowOff>
    </xdr:from>
    <xdr:to>
      <xdr:col>15</xdr:col>
      <xdr:colOff>231775</xdr:colOff>
      <xdr:row>76</xdr:row>
      <xdr:rowOff>115503</xdr:rowOff>
    </xdr:to>
    <xdr:sp macro="" textlink="">
      <xdr:nvSpPr>
        <xdr:cNvPr id="424" name="円/楕円 423"/>
        <xdr:cNvSpPr/>
      </xdr:nvSpPr>
      <xdr:spPr>
        <a:xfrm>
          <a:off x="10426700" y="13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36780</xdr:rowOff>
    </xdr:from>
    <xdr:ext cx="534377" cy="259045"/>
    <xdr:sp macro="" textlink="">
      <xdr:nvSpPr>
        <xdr:cNvPr id="425" name="普通建設事業費 （ うち新規整備　）該当値テキスト"/>
        <xdr:cNvSpPr txBox="1"/>
      </xdr:nvSpPr>
      <xdr:spPr>
        <a:xfrm>
          <a:off x="10528300" y="128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33,593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148581</xdr:rowOff>
    </xdr:from>
    <xdr:to>
      <xdr:col>14</xdr:col>
      <xdr:colOff>79375</xdr:colOff>
      <xdr:row>75</xdr:row>
      <xdr:rowOff>78731</xdr:rowOff>
    </xdr:to>
    <xdr:sp macro="" textlink="">
      <xdr:nvSpPr>
        <xdr:cNvPr id="426" name="円/楕円 425"/>
        <xdr:cNvSpPr/>
      </xdr:nvSpPr>
      <xdr:spPr>
        <a:xfrm>
          <a:off x="9588500" y="128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95258</xdr:rowOff>
    </xdr:from>
    <xdr:ext cx="534377" cy="259045"/>
    <xdr:sp macro="" textlink="">
      <xdr:nvSpPr>
        <xdr:cNvPr id="427" name="テキスト ボックス 426"/>
        <xdr:cNvSpPr txBox="1"/>
      </xdr:nvSpPr>
      <xdr:spPr>
        <a:xfrm>
          <a:off x="9372111" y="126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166591</xdr:rowOff>
    </xdr:from>
    <xdr:to>
      <xdr:col>12</xdr:col>
      <xdr:colOff>561975</xdr:colOff>
      <xdr:row>77</xdr:row>
      <xdr:rowOff>96741</xdr:rowOff>
    </xdr:to>
    <xdr:sp macro="" textlink="">
      <xdr:nvSpPr>
        <xdr:cNvPr id="428" name="円/楕円 427"/>
        <xdr:cNvSpPr/>
      </xdr:nvSpPr>
      <xdr:spPr>
        <a:xfrm>
          <a:off x="8699500" y="131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113268</xdr:rowOff>
    </xdr:from>
    <xdr:ext cx="534377" cy="259045"/>
    <xdr:sp macro="" textlink="">
      <xdr:nvSpPr>
        <xdr:cNvPr id="429" name="テキスト ボックス 428"/>
        <xdr:cNvSpPr txBox="1"/>
      </xdr:nvSpPr>
      <xdr:spPr>
        <a:xfrm>
          <a:off x="8483111" y="129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17348</xdr:rowOff>
    </xdr:from>
    <xdr:to>
      <xdr:col>15</xdr:col>
      <xdr:colOff>180975</xdr:colOff>
      <xdr:row>98</xdr:row>
      <xdr:rowOff>170562</xdr:rowOff>
    </xdr:to>
    <xdr:cxnSp macro="">
      <xdr:nvCxnSpPr>
        <xdr:cNvPr id="458" name="直線コネクタ 457"/>
        <xdr:cNvCxnSpPr/>
      </xdr:nvCxnSpPr>
      <xdr:spPr>
        <a:xfrm flipV="1">
          <a:off x="9639300" y="16647998"/>
          <a:ext cx="838200" cy="3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153073</xdr:rowOff>
    </xdr:from>
    <xdr:to>
      <xdr:col>14</xdr:col>
      <xdr:colOff>28575</xdr:colOff>
      <xdr:row>98</xdr:row>
      <xdr:rowOff>170562</xdr:rowOff>
    </xdr:to>
    <xdr:cxnSp macro="">
      <xdr:nvCxnSpPr>
        <xdr:cNvPr id="461" name="直線コネクタ 460"/>
        <xdr:cNvCxnSpPr/>
      </xdr:nvCxnSpPr>
      <xdr:spPr>
        <a:xfrm>
          <a:off x="8750300" y="169551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137998</xdr:rowOff>
    </xdr:from>
    <xdr:to>
      <xdr:col>15</xdr:col>
      <xdr:colOff>231775</xdr:colOff>
      <xdr:row>97</xdr:row>
      <xdr:rowOff>68148</xdr:rowOff>
    </xdr:to>
    <xdr:sp macro="" textlink="">
      <xdr:nvSpPr>
        <xdr:cNvPr id="471" name="円/楕円 470"/>
        <xdr:cNvSpPr/>
      </xdr:nvSpPr>
      <xdr:spPr>
        <a:xfrm>
          <a:off x="10426700" y="165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160875</xdr:rowOff>
    </xdr:from>
    <xdr:ext cx="534377" cy="259045"/>
    <xdr:sp macro="" textlink="">
      <xdr:nvSpPr>
        <xdr:cNvPr id="472" name="普通建設事業費 （ うち更新整備　）該当値テキスト"/>
        <xdr:cNvSpPr txBox="1"/>
      </xdr:nvSpPr>
      <xdr:spPr>
        <a:xfrm>
          <a:off x="10528300" y="164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119762</xdr:rowOff>
    </xdr:from>
    <xdr:to>
      <xdr:col>14</xdr:col>
      <xdr:colOff>79375</xdr:colOff>
      <xdr:row>99</xdr:row>
      <xdr:rowOff>49912</xdr:rowOff>
    </xdr:to>
    <xdr:sp macro="" textlink="">
      <xdr:nvSpPr>
        <xdr:cNvPr id="473" name="円/楕円 472"/>
        <xdr:cNvSpPr/>
      </xdr:nvSpPr>
      <xdr:spPr>
        <a:xfrm>
          <a:off x="9588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41039</xdr:rowOff>
    </xdr:from>
    <xdr:ext cx="469744" cy="259045"/>
    <xdr:sp macro="" textlink="">
      <xdr:nvSpPr>
        <xdr:cNvPr id="474" name="テキスト ボックス 473"/>
        <xdr:cNvSpPr txBox="1"/>
      </xdr:nvSpPr>
      <xdr:spPr>
        <a:xfrm>
          <a:off x="9404427" y="1701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102273</xdr:rowOff>
    </xdr:from>
    <xdr:to>
      <xdr:col>12</xdr:col>
      <xdr:colOff>561975</xdr:colOff>
      <xdr:row>99</xdr:row>
      <xdr:rowOff>32423</xdr:rowOff>
    </xdr:to>
    <xdr:sp macro="" textlink="">
      <xdr:nvSpPr>
        <xdr:cNvPr id="475" name="円/楕円 474"/>
        <xdr:cNvSpPr/>
      </xdr:nvSpPr>
      <xdr:spPr>
        <a:xfrm>
          <a:off x="8699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23550</xdr:rowOff>
    </xdr:from>
    <xdr:ext cx="469744" cy="259045"/>
    <xdr:sp macro="" textlink="">
      <xdr:nvSpPr>
        <xdr:cNvPr id="476" name="テキスト ボックス 475"/>
        <xdr:cNvSpPr txBox="1"/>
      </xdr:nvSpPr>
      <xdr:spPr>
        <a:xfrm>
          <a:off x="8515427"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4521</xdr:rowOff>
    </xdr:from>
    <xdr:to>
      <xdr:col>23</xdr:col>
      <xdr:colOff>517525</xdr:colOff>
      <xdr:row>39</xdr:row>
      <xdr:rowOff>40869</xdr:rowOff>
    </xdr:to>
    <xdr:cxnSp macro="">
      <xdr:nvCxnSpPr>
        <xdr:cNvPr id="505" name="直線コネクタ 504"/>
        <xdr:cNvCxnSpPr/>
      </xdr:nvCxnSpPr>
      <xdr:spPr>
        <a:xfrm flipV="1">
          <a:off x="15481300" y="6691071"/>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40869</xdr:rowOff>
    </xdr:from>
    <xdr:to>
      <xdr:col>22</xdr:col>
      <xdr:colOff>365125</xdr:colOff>
      <xdr:row>39</xdr:row>
      <xdr:rowOff>44450</xdr:rowOff>
    </xdr:to>
    <xdr:cxnSp macro="">
      <xdr:nvCxnSpPr>
        <xdr:cNvPr id="508" name="直線コネクタ 507"/>
        <xdr:cNvCxnSpPr/>
      </xdr:nvCxnSpPr>
      <xdr:spPr>
        <a:xfrm flipV="1">
          <a:off x="14592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20675</xdr:rowOff>
    </xdr:from>
    <xdr:to>
      <xdr:col>21</xdr:col>
      <xdr:colOff>161925</xdr:colOff>
      <xdr:row>39</xdr:row>
      <xdr:rowOff>44450</xdr:rowOff>
    </xdr:to>
    <xdr:cxnSp macro="">
      <xdr:nvCxnSpPr>
        <xdr:cNvPr id="511" name="直線コネクタ 510"/>
        <xdr:cNvCxnSpPr/>
      </xdr:nvCxnSpPr>
      <xdr:spPr>
        <a:xfrm>
          <a:off x="13703300" y="67072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20675</xdr:rowOff>
    </xdr:from>
    <xdr:to>
      <xdr:col>19</xdr:col>
      <xdr:colOff>644525</xdr:colOff>
      <xdr:row>39</xdr:row>
      <xdr:rowOff>44450</xdr:rowOff>
    </xdr:to>
    <xdr:cxnSp macro="">
      <xdr:nvCxnSpPr>
        <xdr:cNvPr id="514" name="直線コネクタ 513"/>
        <xdr:cNvCxnSpPr/>
      </xdr:nvCxnSpPr>
      <xdr:spPr>
        <a:xfrm flipV="1">
          <a:off x="12814300" y="67072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125171</xdr:rowOff>
    </xdr:from>
    <xdr:to>
      <xdr:col>23</xdr:col>
      <xdr:colOff>568325</xdr:colOff>
      <xdr:row>39</xdr:row>
      <xdr:rowOff>55321</xdr:rowOff>
    </xdr:to>
    <xdr:sp macro="" textlink="">
      <xdr:nvSpPr>
        <xdr:cNvPr id="524" name="円/楕円 523"/>
        <xdr:cNvSpPr/>
      </xdr:nvSpPr>
      <xdr:spPr>
        <a:xfrm>
          <a:off x="16268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378565" cy="259045"/>
    <xdr:sp macro="" textlink="">
      <xdr:nvSpPr>
        <xdr:cNvPr id="525" name="災害復旧事業費該当値テキスト"/>
        <xdr:cNvSpPr txBox="1"/>
      </xdr:nvSpPr>
      <xdr:spPr>
        <a:xfrm>
          <a:off x="16370300" y="65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161519</xdr:rowOff>
    </xdr:from>
    <xdr:to>
      <xdr:col>22</xdr:col>
      <xdr:colOff>415925</xdr:colOff>
      <xdr:row>39</xdr:row>
      <xdr:rowOff>91669</xdr:rowOff>
    </xdr:to>
    <xdr:sp macro="" textlink="">
      <xdr:nvSpPr>
        <xdr:cNvPr id="526" name="円/楕円 525"/>
        <xdr:cNvSpPr/>
      </xdr:nvSpPr>
      <xdr:spPr>
        <a:xfrm>
          <a:off x="15430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82796</xdr:rowOff>
    </xdr:from>
    <xdr:ext cx="313932" cy="259045"/>
    <xdr:sp macro="" textlink="">
      <xdr:nvSpPr>
        <xdr:cNvPr id="527" name="テキスト ボックス 526"/>
        <xdr:cNvSpPr txBox="1"/>
      </xdr:nvSpPr>
      <xdr:spPr>
        <a:xfrm>
          <a:off x="15324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141325</xdr:rowOff>
    </xdr:from>
    <xdr:to>
      <xdr:col>20</xdr:col>
      <xdr:colOff>9525</xdr:colOff>
      <xdr:row>39</xdr:row>
      <xdr:rowOff>71475</xdr:rowOff>
    </xdr:to>
    <xdr:sp macro="" textlink="">
      <xdr:nvSpPr>
        <xdr:cNvPr id="530" name="円/楕円 529"/>
        <xdr:cNvSpPr/>
      </xdr:nvSpPr>
      <xdr:spPr>
        <a:xfrm>
          <a:off x="13652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62602</xdr:rowOff>
    </xdr:from>
    <xdr:ext cx="378565" cy="259045"/>
    <xdr:sp macro="" textlink="">
      <xdr:nvSpPr>
        <xdr:cNvPr id="531" name="テキスト ボックス 530"/>
        <xdr:cNvSpPr txBox="1"/>
      </xdr:nvSpPr>
      <xdr:spPr>
        <a:xfrm>
          <a:off x="13514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139063</xdr:rowOff>
    </xdr:from>
    <xdr:to>
      <xdr:col>23</xdr:col>
      <xdr:colOff>517525</xdr:colOff>
      <xdr:row>75</xdr:row>
      <xdr:rowOff>8924</xdr:rowOff>
    </xdr:to>
    <xdr:cxnSp macro="">
      <xdr:nvCxnSpPr>
        <xdr:cNvPr id="613" name="直線コネクタ 612"/>
        <xdr:cNvCxnSpPr/>
      </xdr:nvCxnSpPr>
      <xdr:spPr>
        <a:xfrm>
          <a:off x="15481300" y="12826363"/>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123959</xdr:rowOff>
    </xdr:from>
    <xdr:to>
      <xdr:col>22</xdr:col>
      <xdr:colOff>365125</xdr:colOff>
      <xdr:row>74</xdr:row>
      <xdr:rowOff>139063</xdr:rowOff>
    </xdr:to>
    <xdr:cxnSp macro="">
      <xdr:nvCxnSpPr>
        <xdr:cNvPr id="616" name="直線コネクタ 615"/>
        <xdr:cNvCxnSpPr/>
      </xdr:nvCxnSpPr>
      <xdr:spPr>
        <a:xfrm>
          <a:off x="14592300" y="12811259"/>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109639</xdr:rowOff>
    </xdr:from>
    <xdr:to>
      <xdr:col>21</xdr:col>
      <xdr:colOff>161925</xdr:colOff>
      <xdr:row>74</xdr:row>
      <xdr:rowOff>123959</xdr:rowOff>
    </xdr:to>
    <xdr:cxnSp macro="">
      <xdr:nvCxnSpPr>
        <xdr:cNvPr id="619" name="直線コネクタ 618"/>
        <xdr:cNvCxnSpPr/>
      </xdr:nvCxnSpPr>
      <xdr:spPr>
        <a:xfrm>
          <a:off x="13703300" y="1279693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102243</xdr:rowOff>
    </xdr:from>
    <xdr:to>
      <xdr:col>19</xdr:col>
      <xdr:colOff>644525</xdr:colOff>
      <xdr:row>74</xdr:row>
      <xdr:rowOff>109639</xdr:rowOff>
    </xdr:to>
    <xdr:cxnSp macro="">
      <xdr:nvCxnSpPr>
        <xdr:cNvPr id="622" name="直線コネクタ 621"/>
        <xdr:cNvCxnSpPr/>
      </xdr:nvCxnSpPr>
      <xdr:spPr>
        <a:xfrm>
          <a:off x="12814300" y="1278954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129574</xdr:rowOff>
    </xdr:from>
    <xdr:to>
      <xdr:col>23</xdr:col>
      <xdr:colOff>568325</xdr:colOff>
      <xdr:row>75</xdr:row>
      <xdr:rowOff>59724</xdr:rowOff>
    </xdr:to>
    <xdr:sp macro="" textlink="">
      <xdr:nvSpPr>
        <xdr:cNvPr id="632" name="円/楕円 631"/>
        <xdr:cNvSpPr/>
      </xdr:nvSpPr>
      <xdr:spPr>
        <a:xfrm>
          <a:off x="162687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152451</xdr:rowOff>
    </xdr:from>
    <xdr:ext cx="534377" cy="259045"/>
    <xdr:sp macro="" textlink="">
      <xdr:nvSpPr>
        <xdr:cNvPr id="633" name="公債費該当値テキスト"/>
        <xdr:cNvSpPr txBox="1"/>
      </xdr:nvSpPr>
      <xdr:spPr>
        <a:xfrm>
          <a:off x="16370300" y="126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88263</xdr:rowOff>
    </xdr:from>
    <xdr:to>
      <xdr:col>22</xdr:col>
      <xdr:colOff>415925</xdr:colOff>
      <xdr:row>75</xdr:row>
      <xdr:rowOff>18413</xdr:rowOff>
    </xdr:to>
    <xdr:sp macro="" textlink="">
      <xdr:nvSpPr>
        <xdr:cNvPr id="634" name="円/楕円 633"/>
        <xdr:cNvSpPr/>
      </xdr:nvSpPr>
      <xdr:spPr>
        <a:xfrm>
          <a:off x="154305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34940</xdr:rowOff>
    </xdr:from>
    <xdr:ext cx="534377" cy="259045"/>
    <xdr:sp macro="" textlink="">
      <xdr:nvSpPr>
        <xdr:cNvPr id="635" name="テキスト ボックス 634"/>
        <xdr:cNvSpPr txBox="1"/>
      </xdr:nvSpPr>
      <xdr:spPr>
        <a:xfrm>
          <a:off x="15214111" y="125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73159</xdr:rowOff>
    </xdr:from>
    <xdr:to>
      <xdr:col>21</xdr:col>
      <xdr:colOff>212725</xdr:colOff>
      <xdr:row>75</xdr:row>
      <xdr:rowOff>3309</xdr:rowOff>
    </xdr:to>
    <xdr:sp macro="" textlink="">
      <xdr:nvSpPr>
        <xdr:cNvPr id="636" name="円/楕円 635"/>
        <xdr:cNvSpPr/>
      </xdr:nvSpPr>
      <xdr:spPr>
        <a:xfrm>
          <a:off x="14541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19836</xdr:rowOff>
    </xdr:from>
    <xdr:ext cx="534377" cy="259045"/>
    <xdr:sp macro="" textlink="">
      <xdr:nvSpPr>
        <xdr:cNvPr id="637" name="テキスト ボックス 636"/>
        <xdr:cNvSpPr txBox="1"/>
      </xdr:nvSpPr>
      <xdr:spPr>
        <a:xfrm>
          <a:off x="14325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58839</xdr:rowOff>
    </xdr:from>
    <xdr:to>
      <xdr:col>20</xdr:col>
      <xdr:colOff>9525</xdr:colOff>
      <xdr:row>74</xdr:row>
      <xdr:rowOff>160439</xdr:rowOff>
    </xdr:to>
    <xdr:sp macro="" textlink="">
      <xdr:nvSpPr>
        <xdr:cNvPr id="638" name="円/楕円 637"/>
        <xdr:cNvSpPr/>
      </xdr:nvSpPr>
      <xdr:spPr>
        <a:xfrm>
          <a:off x="13652500" y="12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5516</xdr:rowOff>
    </xdr:from>
    <xdr:ext cx="534377" cy="259045"/>
    <xdr:sp macro="" textlink="">
      <xdr:nvSpPr>
        <xdr:cNvPr id="639" name="テキスト ボックス 638"/>
        <xdr:cNvSpPr txBox="1"/>
      </xdr:nvSpPr>
      <xdr:spPr>
        <a:xfrm>
          <a:off x="13436111" y="125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51443</xdr:rowOff>
    </xdr:from>
    <xdr:to>
      <xdr:col>18</xdr:col>
      <xdr:colOff>492125</xdr:colOff>
      <xdr:row>74</xdr:row>
      <xdr:rowOff>153043</xdr:rowOff>
    </xdr:to>
    <xdr:sp macro="" textlink="">
      <xdr:nvSpPr>
        <xdr:cNvPr id="640" name="円/楕円 639"/>
        <xdr:cNvSpPr/>
      </xdr:nvSpPr>
      <xdr:spPr>
        <a:xfrm>
          <a:off x="12763500" y="127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169570</xdr:rowOff>
    </xdr:from>
    <xdr:ext cx="534377" cy="259045"/>
    <xdr:sp macro="" textlink="">
      <xdr:nvSpPr>
        <xdr:cNvPr id="641" name="テキスト ボックス 640"/>
        <xdr:cNvSpPr txBox="1"/>
      </xdr:nvSpPr>
      <xdr:spPr>
        <a:xfrm>
          <a:off x="12547111" y="125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130625</xdr:rowOff>
    </xdr:from>
    <xdr:to>
      <xdr:col>23</xdr:col>
      <xdr:colOff>517525</xdr:colOff>
      <xdr:row>97</xdr:row>
      <xdr:rowOff>156639</xdr:rowOff>
    </xdr:to>
    <xdr:cxnSp macro="">
      <xdr:nvCxnSpPr>
        <xdr:cNvPr id="668" name="直線コネクタ 667"/>
        <xdr:cNvCxnSpPr/>
      </xdr:nvCxnSpPr>
      <xdr:spPr>
        <a:xfrm>
          <a:off x="15481300" y="16761275"/>
          <a:ext cx="8382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139357</xdr:rowOff>
    </xdr:from>
    <xdr:to>
      <xdr:col>22</xdr:col>
      <xdr:colOff>365125</xdr:colOff>
      <xdr:row>97</xdr:row>
      <xdr:rowOff>130625</xdr:rowOff>
    </xdr:to>
    <xdr:cxnSp macro="">
      <xdr:nvCxnSpPr>
        <xdr:cNvPr id="671" name="直線コネクタ 670"/>
        <xdr:cNvCxnSpPr/>
      </xdr:nvCxnSpPr>
      <xdr:spPr>
        <a:xfrm>
          <a:off x="14592300" y="16598557"/>
          <a:ext cx="889000" cy="1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139357</xdr:rowOff>
    </xdr:from>
    <xdr:to>
      <xdr:col>21</xdr:col>
      <xdr:colOff>161925</xdr:colOff>
      <xdr:row>97</xdr:row>
      <xdr:rowOff>117754</xdr:rowOff>
    </xdr:to>
    <xdr:cxnSp macro="">
      <xdr:nvCxnSpPr>
        <xdr:cNvPr id="674" name="直線コネクタ 673"/>
        <xdr:cNvCxnSpPr/>
      </xdr:nvCxnSpPr>
      <xdr:spPr>
        <a:xfrm flipV="1">
          <a:off x="13703300" y="16598557"/>
          <a:ext cx="8890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151107</xdr:rowOff>
    </xdr:from>
    <xdr:to>
      <xdr:col>19</xdr:col>
      <xdr:colOff>644525</xdr:colOff>
      <xdr:row>97</xdr:row>
      <xdr:rowOff>117754</xdr:rowOff>
    </xdr:to>
    <xdr:cxnSp macro="">
      <xdr:nvCxnSpPr>
        <xdr:cNvPr id="677" name="直線コネクタ 676"/>
        <xdr:cNvCxnSpPr/>
      </xdr:nvCxnSpPr>
      <xdr:spPr>
        <a:xfrm>
          <a:off x="12814300" y="16610307"/>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105839</xdr:rowOff>
    </xdr:from>
    <xdr:to>
      <xdr:col>23</xdr:col>
      <xdr:colOff>568325</xdr:colOff>
      <xdr:row>98</xdr:row>
      <xdr:rowOff>35989</xdr:rowOff>
    </xdr:to>
    <xdr:sp macro="" textlink="">
      <xdr:nvSpPr>
        <xdr:cNvPr id="687" name="円/楕円 686"/>
        <xdr:cNvSpPr/>
      </xdr:nvSpPr>
      <xdr:spPr>
        <a:xfrm>
          <a:off x="16268700" y="167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84266</xdr:rowOff>
    </xdr:from>
    <xdr:ext cx="469744" cy="259045"/>
    <xdr:sp macro="" textlink="">
      <xdr:nvSpPr>
        <xdr:cNvPr id="688" name="積立金該当値テキスト"/>
        <xdr:cNvSpPr txBox="1"/>
      </xdr:nvSpPr>
      <xdr:spPr>
        <a:xfrm>
          <a:off x="16370300" y="167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79825</xdr:rowOff>
    </xdr:from>
    <xdr:to>
      <xdr:col>22</xdr:col>
      <xdr:colOff>415925</xdr:colOff>
      <xdr:row>98</xdr:row>
      <xdr:rowOff>9975</xdr:rowOff>
    </xdr:to>
    <xdr:sp macro="" textlink="">
      <xdr:nvSpPr>
        <xdr:cNvPr id="689" name="円/楕円 688"/>
        <xdr:cNvSpPr/>
      </xdr:nvSpPr>
      <xdr:spPr>
        <a:xfrm>
          <a:off x="15430500" y="167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1102</xdr:rowOff>
    </xdr:from>
    <xdr:ext cx="469744" cy="259045"/>
    <xdr:sp macro="" textlink="">
      <xdr:nvSpPr>
        <xdr:cNvPr id="690" name="テキスト ボックス 689"/>
        <xdr:cNvSpPr txBox="1"/>
      </xdr:nvSpPr>
      <xdr:spPr>
        <a:xfrm>
          <a:off x="15246427" y="168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88557</xdr:rowOff>
    </xdr:from>
    <xdr:to>
      <xdr:col>21</xdr:col>
      <xdr:colOff>212725</xdr:colOff>
      <xdr:row>97</xdr:row>
      <xdr:rowOff>18707</xdr:rowOff>
    </xdr:to>
    <xdr:sp macro="" textlink="">
      <xdr:nvSpPr>
        <xdr:cNvPr id="691" name="円/楕円 690"/>
        <xdr:cNvSpPr/>
      </xdr:nvSpPr>
      <xdr:spPr>
        <a:xfrm>
          <a:off x="14541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35234</xdr:rowOff>
    </xdr:from>
    <xdr:ext cx="534377" cy="259045"/>
    <xdr:sp macro="" textlink="">
      <xdr:nvSpPr>
        <xdr:cNvPr id="692" name="テキスト ボックス 691"/>
        <xdr:cNvSpPr txBox="1"/>
      </xdr:nvSpPr>
      <xdr:spPr>
        <a:xfrm>
          <a:off x="14325111" y="163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66954</xdr:rowOff>
    </xdr:from>
    <xdr:to>
      <xdr:col>20</xdr:col>
      <xdr:colOff>9525</xdr:colOff>
      <xdr:row>97</xdr:row>
      <xdr:rowOff>168554</xdr:rowOff>
    </xdr:to>
    <xdr:sp macro="" textlink="">
      <xdr:nvSpPr>
        <xdr:cNvPr id="693" name="円/楕円 692"/>
        <xdr:cNvSpPr/>
      </xdr:nvSpPr>
      <xdr:spPr>
        <a:xfrm>
          <a:off x="13652500" y="166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159681</xdr:rowOff>
    </xdr:from>
    <xdr:ext cx="469744" cy="259045"/>
    <xdr:sp macro="" textlink="">
      <xdr:nvSpPr>
        <xdr:cNvPr id="694" name="テキスト ボックス 693"/>
        <xdr:cNvSpPr txBox="1"/>
      </xdr:nvSpPr>
      <xdr:spPr>
        <a:xfrm>
          <a:off x="13468427" y="167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100307</xdr:rowOff>
    </xdr:from>
    <xdr:to>
      <xdr:col>18</xdr:col>
      <xdr:colOff>492125</xdr:colOff>
      <xdr:row>97</xdr:row>
      <xdr:rowOff>30457</xdr:rowOff>
    </xdr:to>
    <xdr:sp macro="" textlink="">
      <xdr:nvSpPr>
        <xdr:cNvPr id="695" name="円/楕円 694"/>
        <xdr:cNvSpPr/>
      </xdr:nvSpPr>
      <xdr:spPr>
        <a:xfrm>
          <a:off x="12763500" y="1655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21584</xdr:rowOff>
    </xdr:from>
    <xdr:ext cx="534377" cy="259045"/>
    <xdr:sp macro="" textlink="">
      <xdr:nvSpPr>
        <xdr:cNvPr id="696" name="テキスト ボックス 695"/>
        <xdr:cNvSpPr txBox="1"/>
      </xdr:nvSpPr>
      <xdr:spPr>
        <a:xfrm>
          <a:off x="12547111" y="166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119616</xdr:rowOff>
    </xdr:from>
    <xdr:to>
      <xdr:col>32</xdr:col>
      <xdr:colOff>187325</xdr:colOff>
      <xdr:row>38</xdr:row>
      <xdr:rowOff>136271</xdr:rowOff>
    </xdr:to>
    <xdr:cxnSp macro="">
      <xdr:nvCxnSpPr>
        <xdr:cNvPr id="727" name="直線コネクタ 726"/>
        <xdr:cNvCxnSpPr/>
      </xdr:nvCxnSpPr>
      <xdr:spPr>
        <a:xfrm flipV="1">
          <a:off x="21323300" y="663471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136271</xdr:rowOff>
    </xdr:from>
    <xdr:to>
      <xdr:col>31</xdr:col>
      <xdr:colOff>34925</xdr:colOff>
      <xdr:row>38</xdr:row>
      <xdr:rowOff>140026</xdr:rowOff>
    </xdr:to>
    <xdr:cxnSp macro="">
      <xdr:nvCxnSpPr>
        <xdr:cNvPr id="730" name="直線コネクタ 729"/>
        <xdr:cNvCxnSpPr/>
      </xdr:nvCxnSpPr>
      <xdr:spPr>
        <a:xfrm flipV="1">
          <a:off x="20434300" y="6651371"/>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137251</xdr:rowOff>
    </xdr:from>
    <xdr:to>
      <xdr:col>29</xdr:col>
      <xdr:colOff>517525</xdr:colOff>
      <xdr:row>38</xdr:row>
      <xdr:rowOff>140026</xdr:rowOff>
    </xdr:to>
    <xdr:cxnSp macro="">
      <xdr:nvCxnSpPr>
        <xdr:cNvPr id="733" name="直線コネクタ 732"/>
        <xdr:cNvCxnSpPr/>
      </xdr:nvCxnSpPr>
      <xdr:spPr>
        <a:xfrm>
          <a:off x="19545300" y="6652351"/>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5" name="テキスト ボックス 734"/>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137251</xdr:rowOff>
    </xdr:from>
    <xdr:to>
      <xdr:col>28</xdr:col>
      <xdr:colOff>314325</xdr:colOff>
      <xdr:row>39</xdr:row>
      <xdr:rowOff>4663</xdr:rowOff>
    </xdr:to>
    <xdr:cxnSp macro="">
      <xdr:nvCxnSpPr>
        <xdr:cNvPr id="736" name="直線コネクタ 735"/>
        <xdr:cNvCxnSpPr/>
      </xdr:nvCxnSpPr>
      <xdr:spPr>
        <a:xfrm flipV="1">
          <a:off x="18656300" y="665235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8" name="テキスト ボックス 737"/>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68816</xdr:rowOff>
    </xdr:from>
    <xdr:to>
      <xdr:col>32</xdr:col>
      <xdr:colOff>238125</xdr:colOff>
      <xdr:row>38</xdr:row>
      <xdr:rowOff>170416</xdr:rowOff>
    </xdr:to>
    <xdr:sp macro="" textlink="">
      <xdr:nvSpPr>
        <xdr:cNvPr id="746" name="円/楕円 745"/>
        <xdr:cNvSpPr/>
      </xdr:nvSpPr>
      <xdr:spPr>
        <a:xfrm>
          <a:off x="22110700" y="65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47243</xdr:rowOff>
    </xdr:from>
    <xdr:ext cx="378565" cy="259045"/>
    <xdr:sp macro="" textlink="">
      <xdr:nvSpPr>
        <xdr:cNvPr id="747" name="投資及び出資金該当値テキスト"/>
        <xdr:cNvSpPr txBox="1"/>
      </xdr:nvSpPr>
      <xdr:spPr>
        <a:xfrm>
          <a:off x="22212300" y="656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85471</xdr:rowOff>
    </xdr:from>
    <xdr:to>
      <xdr:col>31</xdr:col>
      <xdr:colOff>85725</xdr:colOff>
      <xdr:row>39</xdr:row>
      <xdr:rowOff>15621</xdr:rowOff>
    </xdr:to>
    <xdr:sp macro="" textlink="">
      <xdr:nvSpPr>
        <xdr:cNvPr id="748" name="円/楕円 747"/>
        <xdr:cNvSpPr/>
      </xdr:nvSpPr>
      <xdr:spPr>
        <a:xfrm>
          <a:off x="2127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32148</xdr:rowOff>
    </xdr:from>
    <xdr:ext cx="378565" cy="259045"/>
    <xdr:sp macro="" textlink="">
      <xdr:nvSpPr>
        <xdr:cNvPr id="749" name="テキスト ボックス 748"/>
        <xdr:cNvSpPr txBox="1"/>
      </xdr:nvSpPr>
      <xdr:spPr>
        <a:xfrm>
          <a:off x="21134017" y="63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89226</xdr:rowOff>
    </xdr:from>
    <xdr:to>
      <xdr:col>29</xdr:col>
      <xdr:colOff>568325</xdr:colOff>
      <xdr:row>39</xdr:row>
      <xdr:rowOff>19376</xdr:rowOff>
    </xdr:to>
    <xdr:sp macro="" textlink="">
      <xdr:nvSpPr>
        <xdr:cNvPr id="750" name="円/楕円 749"/>
        <xdr:cNvSpPr/>
      </xdr:nvSpPr>
      <xdr:spPr>
        <a:xfrm>
          <a:off x="20383500" y="66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35904</xdr:rowOff>
    </xdr:from>
    <xdr:ext cx="378565" cy="259045"/>
    <xdr:sp macro="" textlink="">
      <xdr:nvSpPr>
        <xdr:cNvPr id="751" name="テキスト ボックス 750"/>
        <xdr:cNvSpPr txBox="1"/>
      </xdr:nvSpPr>
      <xdr:spPr>
        <a:xfrm>
          <a:off x="20245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86451</xdr:rowOff>
    </xdr:from>
    <xdr:to>
      <xdr:col>28</xdr:col>
      <xdr:colOff>365125</xdr:colOff>
      <xdr:row>39</xdr:row>
      <xdr:rowOff>16601</xdr:rowOff>
    </xdr:to>
    <xdr:sp macro="" textlink="">
      <xdr:nvSpPr>
        <xdr:cNvPr id="752" name="円/楕円 751"/>
        <xdr:cNvSpPr/>
      </xdr:nvSpPr>
      <xdr:spPr>
        <a:xfrm>
          <a:off x="19494500" y="6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33128</xdr:rowOff>
    </xdr:from>
    <xdr:ext cx="378565" cy="259045"/>
    <xdr:sp macro="" textlink="">
      <xdr:nvSpPr>
        <xdr:cNvPr id="753" name="テキスト ボックス 752"/>
        <xdr:cNvSpPr txBox="1"/>
      </xdr:nvSpPr>
      <xdr:spPr>
        <a:xfrm>
          <a:off x="19356017" y="6376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54" name="円/楕円 753"/>
        <xdr:cNvSpPr/>
      </xdr:nvSpPr>
      <xdr:spPr>
        <a:xfrm>
          <a:off x="18605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46590</xdr:rowOff>
    </xdr:from>
    <xdr:ext cx="378565" cy="259045"/>
    <xdr:sp macro="" textlink="">
      <xdr:nvSpPr>
        <xdr:cNvPr id="755" name="テキスト ボックス 754"/>
        <xdr:cNvSpPr txBox="1"/>
      </xdr:nvSpPr>
      <xdr:spPr>
        <a:xfrm>
          <a:off x="18467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91911</xdr:rowOff>
    </xdr:from>
    <xdr:to>
      <xdr:col>32</xdr:col>
      <xdr:colOff>187325</xdr:colOff>
      <xdr:row>59</xdr:row>
      <xdr:rowOff>92456</xdr:rowOff>
    </xdr:to>
    <xdr:cxnSp macro="">
      <xdr:nvCxnSpPr>
        <xdr:cNvPr id="786" name="直線コネクタ 785"/>
        <xdr:cNvCxnSpPr/>
      </xdr:nvCxnSpPr>
      <xdr:spPr>
        <a:xfrm flipV="1">
          <a:off x="21323300" y="10207461"/>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90715</xdr:rowOff>
    </xdr:from>
    <xdr:to>
      <xdr:col>31</xdr:col>
      <xdr:colOff>34925</xdr:colOff>
      <xdr:row>59</xdr:row>
      <xdr:rowOff>92456</xdr:rowOff>
    </xdr:to>
    <xdr:cxnSp macro="">
      <xdr:nvCxnSpPr>
        <xdr:cNvPr id="789" name="直線コネクタ 788"/>
        <xdr:cNvCxnSpPr/>
      </xdr:nvCxnSpPr>
      <xdr:spPr>
        <a:xfrm>
          <a:off x="20434300" y="1020626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90715</xdr:rowOff>
    </xdr:from>
    <xdr:to>
      <xdr:col>29</xdr:col>
      <xdr:colOff>517525</xdr:colOff>
      <xdr:row>59</xdr:row>
      <xdr:rowOff>93653</xdr:rowOff>
    </xdr:to>
    <xdr:cxnSp macro="">
      <xdr:nvCxnSpPr>
        <xdr:cNvPr id="792" name="直線コネクタ 791"/>
        <xdr:cNvCxnSpPr/>
      </xdr:nvCxnSpPr>
      <xdr:spPr>
        <a:xfrm flipV="1">
          <a:off x="19545300" y="1020626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85162</xdr:rowOff>
    </xdr:from>
    <xdr:to>
      <xdr:col>28</xdr:col>
      <xdr:colOff>314325</xdr:colOff>
      <xdr:row>59</xdr:row>
      <xdr:rowOff>93653</xdr:rowOff>
    </xdr:to>
    <xdr:cxnSp macro="">
      <xdr:nvCxnSpPr>
        <xdr:cNvPr id="795" name="直線コネクタ 794"/>
        <xdr:cNvCxnSpPr/>
      </xdr:nvCxnSpPr>
      <xdr:spPr>
        <a:xfrm>
          <a:off x="18656300" y="1020071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41111</xdr:rowOff>
    </xdr:from>
    <xdr:to>
      <xdr:col>32</xdr:col>
      <xdr:colOff>238125</xdr:colOff>
      <xdr:row>59</xdr:row>
      <xdr:rowOff>142711</xdr:rowOff>
    </xdr:to>
    <xdr:sp macro="" textlink="">
      <xdr:nvSpPr>
        <xdr:cNvPr id="805" name="円/楕円 804"/>
        <xdr:cNvSpPr/>
      </xdr:nvSpPr>
      <xdr:spPr>
        <a:xfrm>
          <a:off x="22110700" y="101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127488</xdr:rowOff>
    </xdr:from>
    <xdr:ext cx="313932" cy="259045"/>
    <xdr:sp macro="" textlink="">
      <xdr:nvSpPr>
        <xdr:cNvPr id="806" name="貸付金該当値テキスト"/>
        <xdr:cNvSpPr txBox="1"/>
      </xdr:nvSpPr>
      <xdr:spPr>
        <a:xfrm>
          <a:off x="22212300" y="10071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41656</xdr:rowOff>
    </xdr:from>
    <xdr:to>
      <xdr:col>31</xdr:col>
      <xdr:colOff>85725</xdr:colOff>
      <xdr:row>59</xdr:row>
      <xdr:rowOff>143256</xdr:rowOff>
    </xdr:to>
    <xdr:sp macro="" textlink="">
      <xdr:nvSpPr>
        <xdr:cNvPr id="807" name="円/楕円 806"/>
        <xdr:cNvSpPr/>
      </xdr:nvSpPr>
      <xdr:spPr>
        <a:xfrm>
          <a:off x="21272500" y="10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134383</xdr:rowOff>
    </xdr:from>
    <xdr:ext cx="313932" cy="259045"/>
    <xdr:sp macro="" textlink="">
      <xdr:nvSpPr>
        <xdr:cNvPr id="808" name="テキスト ボックス 807"/>
        <xdr:cNvSpPr txBox="1"/>
      </xdr:nvSpPr>
      <xdr:spPr>
        <a:xfrm>
          <a:off x="21166333" y="102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39915</xdr:rowOff>
    </xdr:from>
    <xdr:to>
      <xdr:col>29</xdr:col>
      <xdr:colOff>568325</xdr:colOff>
      <xdr:row>59</xdr:row>
      <xdr:rowOff>141515</xdr:rowOff>
    </xdr:to>
    <xdr:sp macro="" textlink="">
      <xdr:nvSpPr>
        <xdr:cNvPr id="809" name="円/楕円 808"/>
        <xdr:cNvSpPr/>
      </xdr:nvSpPr>
      <xdr:spPr>
        <a:xfrm>
          <a:off x="20383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132642</xdr:rowOff>
    </xdr:from>
    <xdr:ext cx="313932" cy="259045"/>
    <xdr:sp macro="" textlink="">
      <xdr:nvSpPr>
        <xdr:cNvPr id="810" name="テキスト ボックス 809"/>
        <xdr:cNvSpPr txBox="1"/>
      </xdr:nvSpPr>
      <xdr:spPr>
        <a:xfrm>
          <a:off x="20277333" y="10248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42853</xdr:rowOff>
    </xdr:from>
    <xdr:to>
      <xdr:col>28</xdr:col>
      <xdr:colOff>365125</xdr:colOff>
      <xdr:row>59</xdr:row>
      <xdr:rowOff>144453</xdr:rowOff>
    </xdr:to>
    <xdr:sp macro="" textlink="">
      <xdr:nvSpPr>
        <xdr:cNvPr id="811" name="円/楕円 810"/>
        <xdr:cNvSpPr/>
      </xdr:nvSpPr>
      <xdr:spPr>
        <a:xfrm>
          <a:off x="194945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135580</xdr:rowOff>
    </xdr:from>
    <xdr:ext cx="313932" cy="259045"/>
    <xdr:sp macro="" textlink="">
      <xdr:nvSpPr>
        <xdr:cNvPr id="812" name="テキスト ボックス 811"/>
        <xdr:cNvSpPr txBox="1"/>
      </xdr:nvSpPr>
      <xdr:spPr>
        <a:xfrm>
          <a:off x="19388333" y="10251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34362</xdr:rowOff>
    </xdr:from>
    <xdr:to>
      <xdr:col>27</xdr:col>
      <xdr:colOff>161925</xdr:colOff>
      <xdr:row>59</xdr:row>
      <xdr:rowOff>135962</xdr:rowOff>
    </xdr:to>
    <xdr:sp macro="" textlink="">
      <xdr:nvSpPr>
        <xdr:cNvPr id="813" name="円/楕円 812"/>
        <xdr:cNvSpPr/>
      </xdr:nvSpPr>
      <xdr:spPr>
        <a:xfrm>
          <a:off x="186055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127089</xdr:rowOff>
    </xdr:from>
    <xdr:ext cx="378565" cy="259045"/>
    <xdr:sp macro="" textlink="">
      <xdr:nvSpPr>
        <xdr:cNvPr id="814" name="テキスト ボックス 813"/>
        <xdr:cNvSpPr txBox="1"/>
      </xdr:nvSpPr>
      <xdr:spPr>
        <a:xfrm>
          <a:off x="18467017" y="10242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148158</xdr:rowOff>
    </xdr:from>
    <xdr:to>
      <xdr:col>32</xdr:col>
      <xdr:colOff>187325</xdr:colOff>
      <xdr:row>74</xdr:row>
      <xdr:rowOff>148330</xdr:rowOff>
    </xdr:to>
    <xdr:cxnSp macro="">
      <xdr:nvCxnSpPr>
        <xdr:cNvPr id="844" name="直線コネクタ 843"/>
        <xdr:cNvCxnSpPr/>
      </xdr:nvCxnSpPr>
      <xdr:spPr>
        <a:xfrm>
          <a:off x="21323300" y="12835458"/>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148158</xdr:rowOff>
    </xdr:from>
    <xdr:to>
      <xdr:col>31</xdr:col>
      <xdr:colOff>34925</xdr:colOff>
      <xdr:row>75</xdr:row>
      <xdr:rowOff>9607</xdr:rowOff>
    </xdr:to>
    <xdr:cxnSp macro="">
      <xdr:nvCxnSpPr>
        <xdr:cNvPr id="847" name="直線コネクタ 846"/>
        <xdr:cNvCxnSpPr/>
      </xdr:nvCxnSpPr>
      <xdr:spPr>
        <a:xfrm flipV="1">
          <a:off x="20434300" y="12835458"/>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9607</xdr:rowOff>
    </xdr:from>
    <xdr:to>
      <xdr:col>29</xdr:col>
      <xdr:colOff>517525</xdr:colOff>
      <xdr:row>75</xdr:row>
      <xdr:rowOff>51651</xdr:rowOff>
    </xdr:to>
    <xdr:cxnSp macro="">
      <xdr:nvCxnSpPr>
        <xdr:cNvPr id="850" name="直線コネクタ 849"/>
        <xdr:cNvCxnSpPr/>
      </xdr:nvCxnSpPr>
      <xdr:spPr>
        <a:xfrm flipV="1">
          <a:off x="19545300" y="12868357"/>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51651</xdr:rowOff>
    </xdr:from>
    <xdr:to>
      <xdr:col>28</xdr:col>
      <xdr:colOff>314325</xdr:colOff>
      <xdr:row>75</xdr:row>
      <xdr:rowOff>154273</xdr:rowOff>
    </xdr:to>
    <xdr:cxnSp macro="">
      <xdr:nvCxnSpPr>
        <xdr:cNvPr id="853" name="直線コネクタ 852"/>
        <xdr:cNvCxnSpPr/>
      </xdr:nvCxnSpPr>
      <xdr:spPr>
        <a:xfrm flipV="1">
          <a:off x="18656300" y="12910401"/>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97530</xdr:rowOff>
    </xdr:from>
    <xdr:to>
      <xdr:col>32</xdr:col>
      <xdr:colOff>238125</xdr:colOff>
      <xdr:row>75</xdr:row>
      <xdr:rowOff>27680</xdr:rowOff>
    </xdr:to>
    <xdr:sp macro="" textlink="">
      <xdr:nvSpPr>
        <xdr:cNvPr id="863" name="円/楕円 862"/>
        <xdr:cNvSpPr/>
      </xdr:nvSpPr>
      <xdr:spPr>
        <a:xfrm>
          <a:off x="221107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120407</xdr:rowOff>
    </xdr:from>
    <xdr:ext cx="534377" cy="259045"/>
    <xdr:sp macro="" textlink="">
      <xdr:nvSpPr>
        <xdr:cNvPr id="864" name="繰出金該当値テキスト"/>
        <xdr:cNvSpPr txBox="1"/>
      </xdr:nvSpPr>
      <xdr:spPr>
        <a:xfrm>
          <a:off x="22212300" y="1263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97358</xdr:rowOff>
    </xdr:from>
    <xdr:to>
      <xdr:col>31</xdr:col>
      <xdr:colOff>85725</xdr:colOff>
      <xdr:row>75</xdr:row>
      <xdr:rowOff>27508</xdr:rowOff>
    </xdr:to>
    <xdr:sp macro="" textlink="">
      <xdr:nvSpPr>
        <xdr:cNvPr id="865" name="円/楕円 864"/>
        <xdr:cNvSpPr/>
      </xdr:nvSpPr>
      <xdr:spPr>
        <a:xfrm>
          <a:off x="21272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44035</xdr:rowOff>
    </xdr:from>
    <xdr:ext cx="534377" cy="259045"/>
    <xdr:sp macro="" textlink="">
      <xdr:nvSpPr>
        <xdr:cNvPr id="866" name="テキスト ボックス 865"/>
        <xdr:cNvSpPr txBox="1"/>
      </xdr:nvSpPr>
      <xdr:spPr>
        <a:xfrm>
          <a:off x="21056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130257</xdr:rowOff>
    </xdr:from>
    <xdr:to>
      <xdr:col>29</xdr:col>
      <xdr:colOff>568325</xdr:colOff>
      <xdr:row>75</xdr:row>
      <xdr:rowOff>60407</xdr:rowOff>
    </xdr:to>
    <xdr:sp macro="" textlink="">
      <xdr:nvSpPr>
        <xdr:cNvPr id="867" name="円/楕円 866"/>
        <xdr:cNvSpPr/>
      </xdr:nvSpPr>
      <xdr:spPr>
        <a:xfrm>
          <a:off x="20383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76934</xdr:rowOff>
    </xdr:from>
    <xdr:ext cx="534377" cy="259045"/>
    <xdr:sp macro="" textlink="">
      <xdr:nvSpPr>
        <xdr:cNvPr id="868" name="テキスト ボックス 867"/>
        <xdr:cNvSpPr txBox="1"/>
      </xdr:nvSpPr>
      <xdr:spPr>
        <a:xfrm>
          <a:off x="20167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851</xdr:rowOff>
    </xdr:from>
    <xdr:to>
      <xdr:col>28</xdr:col>
      <xdr:colOff>365125</xdr:colOff>
      <xdr:row>75</xdr:row>
      <xdr:rowOff>102451</xdr:rowOff>
    </xdr:to>
    <xdr:sp macro="" textlink="">
      <xdr:nvSpPr>
        <xdr:cNvPr id="869" name="円/楕円 868"/>
        <xdr:cNvSpPr/>
      </xdr:nvSpPr>
      <xdr:spPr>
        <a:xfrm>
          <a:off x="19494500" y="128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118978</xdr:rowOff>
    </xdr:from>
    <xdr:ext cx="534377" cy="259045"/>
    <xdr:sp macro="" textlink="">
      <xdr:nvSpPr>
        <xdr:cNvPr id="870" name="テキスト ボックス 869"/>
        <xdr:cNvSpPr txBox="1"/>
      </xdr:nvSpPr>
      <xdr:spPr>
        <a:xfrm>
          <a:off x="19278111" y="12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103474</xdr:rowOff>
    </xdr:from>
    <xdr:to>
      <xdr:col>27</xdr:col>
      <xdr:colOff>161925</xdr:colOff>
      <xdr:row>76</xdr:row>
      <xdr:rowOff>33623</xdr:rowOff>
    </xdr:to>
    <xdr:sp macro="" textlink="">
      <xdr:nvSpPr>
        <xdr:cNvPr id="871" name="円/楕円 870"/>
        <xdr:cNvSpPr/>
      </xdr:nvSpPr>
      <xdr:spPr>
        <a:xfrm>
          <a:off x="18605500" y="12962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50151</xdr:rowOff>
    </xdr:from>
    <xdr:ext cx="534377" cy="259045"/>
    <xdr:sp macro="" textlink="">
      <xdr:nvSpPr>
        <xdr:cNvPr id="872" name="テキスト ボックス 871"/>
        <xdr:cNvSpPr txBox="1"/>
      </xdr:nvSpPr>
      <xdr:spPr>
        <a:xfrm>
          <a:off x="18389111" y="127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430,863</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・普通建設事業費については学校給食センター建設事業（新規整備）や防災行政無線放送施設整備事業（更新整備）などが増加要因として挙げられる。</a:t>
          </a:r>
          <a:endParaRPr lang="ja-JP" altLang="ja-JP" sz="1400">
            <a:effectLst/>
          </a:endParaRPr>
        </a:p>
        <a:p>
          <a:r>
            <a:rPr kumimoji="1" lang="ja-JP" altLang="ja-JP" sz="1100">
              <a:solidFill>
                <a:schemeClr val="dk1"/>
              </a:solidFill>
              <a:effectLst/>
              <a:latin typeface="+mn-lt"/>
              <a:ea typeface="+mn-ea"/>
              <a:cs typeface="+mn-cs"/>
            </a:rPr>
            <a:t>・維持補修費については、旧町時代から施設の老朽化が進行してきていることや統廃合が進んでいないことが要因として挙げられる。今後は、公共施設等総合管理計画</a:t>
          </a:r>
          <a:r>
            <a:rPr kumimoji="1" lang="ja-JP" altLang="en-US" sz="1100">
              <a:solidFill>
                <a:schemeClr val="dk1"/>
              </a:solidFill>
              <a:effectLst/>
              <a:latin typeface="+mn-lt"/>
              <a:ea typeface="+mn-ea"/>
              <a:cs typeface="+mn-cs"/>
            </a:rPr>
            <a:t>及び個別施管理計画</a:t>
          </a:r>
          <a:r>
            <a:rPr kumimoji="1" lang="ja-JP" altLang="ja-JP" sz="1100">
              <a:solidFill>
                <a:schemeClr val="dk1"/>
              </a:solidFill>
              <a:effectLst/>
              <a:latin typeface="+mn-lt"/>
              <a:ea typeface="+mn-ea"/>
              <a:cs typeface="+mn-cs"/>
            </a:rPr>
            <a:t>に基づき、施設の適正化を進める必要がある。</a:t>
          </a:r>
          <a:endParaRPr lang="ja-JP" altLang="ja-JP" sz="1400">
            <a:effectLst/>
          </a:endParaRPr>
        </a:p>
        <a:p>
          <a:r>
            <a:rPr kumimoji="1" lang="ja-JP" altLang="ja-JP" sz="1100">
              <a:solidFill>
                <a:schemeClr val="dk1"/>
              </a:solidFill>
              <a:effectLst/>
              <a:latin typeface="+mn-lt"/>
              <a:ea typeface="+mn-ea"/>
              <a:cs typeface="+mn-cs"/>
            </a:rPr>
            <a:t>・扶助費については、公立保育所は持たないものの、私立保育所</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endParaRPr lang="ja-JP" altLang="ja-JP" sz="1400">
            <a:effectLst/>
          </a:endParaRPr>
        </a:p>
        <a:p>
          <a:r>
            <a:rPr kumimoji="1" lang="ja-JP" altLang="ja-JP" sz="1100">
              <a:solidFill>
                <a:schemeClr val="dk1"/>
              </a:solidFill>
              <a:effectLst/>
              <a:latin typeface="+mn-lt"/>
              <a:ea typeface="+mn-ea"/>
              <a:cs typeface="+mn-cs"/>
            </a:rPr>
            <a:t>・公債費については、、これまでのインフラ整備や合併特例事業を活用した地方債の元利償還金が挙げられる。今後は、地方債の繰上償還や新規地方債の発行抑制を図る必要がある。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・繰出金については、公共</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繰出が</a:t>
          </a:r>
          <a:r>
            <a:rPr lang="ja-JP" altLang="ja-JP" sz="1100" b="0" i="0" baseline="0">
              <a:solidFill>
                <a:schemeClr val="dk1"/>
              </a:solidFill>
              <a:effectLst/>
              <a:latin typeface="+mn-lt"/>
              <a:ea typeface="+mn-ea"/>
              <a:cs typeface="+mn-cs"/>
            </a:rPr>
            <a:t>多額であることが挙げられる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下水道に係る新規事業は公債費負担を考慮して慎重に進める必要がある。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25,379
25,228
71.96
11,135,022
10,934,879
150,103
6,667,839
10,071,271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25019</xdr:rowOff>
    </xdr:from>
    <xdr:to>
      <xdr:col>6</xdr:col>
      <xdr:colOff>511175</xdr:colOff>
      <xdr:row>34</xdr:row>
      <xdr:rowOff>145034</xdr:rowOff>
    </xdr:to>
    <xdr:cxnSp macro="">
      <xdr:nvCxnSpPr>
        <xdr:cNvPr id="61" name="直線コネクタ 60"/>
        <xdr:cNvCxnSpPr/>
      </xdr:nvCxnSpPr>
      <xdr:spPr>
        <a:xfrm>
          <a:off x="3797300" y="5854319"/>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25019</xdr:rowOff>
    </xdr:from>
    <xdr:to>
      <xdr:col>5</xdr:col>
      <xdr:colOff>358775</xdr:colOff>
      <xdr:row>34</xdr:row>
      <xdr:rowOff>71120</xdr:rowOff>
    </xdr:to>
    <xdr:cxnSp macro="">
      <xdr:nvCxnSpPr>
        <xdr:cNvPr id="64" name="直線コネクタ 63"/>
        <xdr:cNvCxnSpPr/>
      </xdr:nvCxnSpPr>
      <xdr:spPr>
        <a:xfrm flipV="1">
          <a:off x="2908300" y="585431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71120</xdr:rowOff>
    </xdr:from>
    <xdr:to>
      <xdr:col>4</xdr:col>
      <xdr:colOff>155575</xdr:colOff>
      <xdr:row>34</xdr:row>
      <xdr:rowOff>90932</xdr:rowOff>
    </xdr:to>
    <xdr:cxnSp macro="">
      <xdr:nvCxnSpPr>
        <xdr:cNvPr id="67" name="直線コネクタ 66"/>
        <xdr:cNvCxnSpPr/>
      </xdr:nvCxnSpPr>
      <xdr:spPr>
        <a:xfrm flipV="1">
          <a:off x="2019300" y="59004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53594</xdr:rowOff>
    </xdr:from>
    <xdr:to>
      <xdr:col>2</xdr:col>
      <xdr:colOff>638175</xdr:colOff>
      <xdr:row>34</xdr:row>
      <xdr:rowOff>90932</xdr:rowOff>
    </xdr:to>
    <xdr:cxnSp macro="">
      <xdr:nvCxnSpPr>
        <xdr:cNvPr id="70" name="直線コネクタ 69"/>
        <xdr:cNvCxnSpPr/>
      </xdr:nvCxnSpPr>
      <xdr:spPr>
        <a:xfrm>
          <a:off x="1130300" y="58828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94234</xdr:rowOff>
    </xdr:from>
    <xdr:to>
      <xdr:col>6</xdr:col>
      <xdr:colOff>561975</xdr:colOff>
      <xdr:row>35</xdr:row>
      <xdr:rowOff>24384</xdr:rowOff>
    </xdr:to>
    <xdr:sp macro="" textlink="">
      <xdr:nvSpPr>
        <xdr:cNvPr id="80" name="円/楕円 79"/>
        <xdr:cNvSpPr/>
      </xdr:nvSpPr>
      <xdr:spPr>
        <a:xfrm>
          <a:off x="45847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72661</xdr:rowOff>
    </xdr:from>
    <xdr:ext cx="469744" cy="259045"/>
    <xdr:sp macro="" textlink="">
      <xdr:nvSpPr>
        <xdr:cNvPr id="81" name="議会費該当値テキスト"/>
        <xdr:cNvSpPr txBox="1"/>
      </xdr:nvSpPr>
      <xdr:spPr>
        <a:xfrm>
          <a:off x="4686300"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145669</xdr:rowOff>
    </xdr:from>
    <xdr:to>
      <xdr:col>5</xdr:col>
      <xdr:colOff>409575</xdr:colOff>
      <xdr:row>34</xdr:row>
      <xdr:rowOff>75819</xdr:rowOff>
    </xdr:to>
    <xdr:sp macro="" textlink="">
      <xdr:nvSpPr>
        <xdr:cNvPr id="82" name="円/楕円 81"/>
        <xdr:cNvSpPr/>
      </xdr:nvSpPr>
      <xdr:spPr>
        <a:xfrm>
          <a:off x="37465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66946</xdr:rowOff>
    </xdr:from>
    <xdr:ext cx="469744" cy="259045"/>
    <xdr:sp macro="" textlink="">
      <xdr:nvSpPr>
        <xdr:cNvPr id="83" name="テキスト ボックス 82"/>
        <xdr:cNvSpPr txBox="1"/>
      </xdr:nvSpPr>
      <xdr:spPr>
        <a:xfrm>
          <a:off x="3562427" y="58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20320</xdr:rowOff>
    </xdr:from>
    <xdr:to>
      <xdr:col>4</xdr:col>
      <xdr:colOff>206375</xdr:colOff>
      <xdr:row>34</xdr:row>
      <xdr:rowOff>121920</xdr:rowOff>
    </xdr:to>
    <xdr:sp macro="" textlink="">
      <xdr:nvSpPr>
        <xdr:cNvPr id="84" name="円/楕円 83"/>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138447</xdr:rowOff>
    </xdr:from>
    <xdr:ext cx="469744" cy="259045"/>
    <xdr:sp macro="" textlink="">
      <xdr:nvSpPr>
        <xdr:cNvPr id="85" name="テキスト ボックス 84"/>
        <xdr:cNvSpPr txBox="1"/>
      </xdr:nvSpPr>
      <xdr:spPr>
        <a:xfrm>
          <a:off x="2673427"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40132</xdr:rowOff>
    </xdr:from>
    <xdr:to>
      <xdr:col>3</xdr:col>
      <xdr:colOff>3175</xdr:colOff>
      <xdr:row>34</xdr:row>
      <xdr:rowOff>141732</xdr:rowOff>
    </xdr:to>
    <xdr:sp macro="" textlink="">
      <xdr:nvSpPr>
        <xdr:cNvPr id="86" name="円/楕円 85"/>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158259</xdr:rowOff>
    </xdr:from>
    <xdr:ext cx="469744" cy="259045"/>
    <xdr:sp macro="" textlink="">
      <xdr:nvSpPr>
        <xdr:cNvPr id="87" name="テキスト ボックス 86"/>
        <xdr:cNvSpPr txBox="1"/>
      </xdr:nvSpPr>
      <xdr:spPr>
        <a:xfrm>
          <a:off x="1784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2794</xdr:rowOff>
    </xdr:from>
    <xdr:to>
      <xdr:col>1</xdr:col>
      <xdr:colOff>485775</xdr:colOff>
      <xdr:row>34</xdr:row>
      <xdr:rowOff>104394</xdr:rowOff>
    </xdr:to>
    <xdr:sp macro="" textlink="">
      <xdr:nvSpPr>
        <xdr:cNvPr id="88" name="円/楕円 87"/>
        <xdr:cNvSpPr/>
      </xdr:nvSpPr>
      <xdr:spPr>
        <a:xfrm>
          <a:off x="1079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120921</xdr:rowOff>
    </xdr:from>
    <xdr:ext cx="469744" cy="259045"/>
    <xdr:sp macro="" textlink="">
      <xdr:nvSpPr>
        <xdr:cNvPr id="89" name="テキスト ボックス 88"/>
        <xdr:cNvSpPr txBox="1"/>
      </xdr:nvSpPr>
      <xdr:spPr>
        <a:xfrm>
          <a:off x="895427"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113542</xdr:rowOff>
    </xdr:from>
    <xdr:to>
      <xdr:col>6</xdr:col>
      <xdr:colOff>511175</xdr:colOff>
      <xdr:row>58</xdr:row>
      <xdr:rowOff>5098</xdr:rowOff>
    </xdr:to>
    <xdr:cxnSp macro="">
      <xdr:nvCxnSpPr>
        <xdr:cNvPr id="121" name="直線コネクタ 120"/>
        <xdr:cNvCxnSpPr/>
      </xdr:nvCxnSpPr>
      <xdr:spPr>
        <a:xfrm>
          <a:off x="3797300" y="9886192"/>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113542</xdr:rowOff>
    </xdr:from>
    <xdr:to>
      <xdr:col>5</xdr:col>
      <xdr:colOff>358775</xdr:colOff>
      <xdr:row>58</xdr:row>
      <xdr:rowOff>19424</xdr:rowOff>
    </xdr:to>
    <xdr:cxnSp macro="">
      <xdr:nvCxnSpPr>
        <xdr:cNvPr id="124" name="直線コネクタ 123"/>
        <xdr:cNvCxnSpPr/>
      </xdr:nvCxnSpPr>
      <xdr:spPr>
        <a:xfrm flipV="1">
          <a:off x="2908300" y="9886192"/>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131971</xdr:rowOff>
    </xdr:from>
    <xdr:to>
      <xdr:col>4</xdr:col>
      <xdr:colOff>155575</xdr:colOff>
      <xdr:row>58</xdr:row>
      <xdr:rowOff>19424</xdr:rowOff>
    </xdr:to>
    <xdr:cxnSp macro="">
      <xdr:nvCxnSpPr>
        <xdr:cNvPr id="127" name="直線コネクタ 126"/>
        <xdr:cNvCxnSpPr/>
      </xdr:nvCxnSpPr>
      <xdr:spPr>
        <a:xfrm>
          <a:off x="2019300" y="9904621"/>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131971</xdr:rowOff>
    </xdr:from>
    <xdr:to>
      <xdr:col>2</xdr:col>
      <xdr:colOff>638175</xdr:colOff>
      <xdr:row>57</xdr:row>
      <xdr:rowOff>139678</xdr:rowOff>
    </xdr:to>
    <xdr:cxnSp macro="">
      <xdr:nvCxnSpPr>
        <xdr:cNvPr id="130" name="直線コネクタ 129"/>
        <xdr:cNvCxnSpPr/>
      </xdr:nvCxnSpPr>
      <xdr:spPr>
        <a:xfrm flipV="1">
          <a:off x="1130300" y="990462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125748</xdr:rowOff>
    </xdr:from>
    <xdr:to>
      <xdr:col>6</xdr:col>
      <xdr:colOff>561975</xdr:colOff>
      <xdr:row>58</xdr:row>
      <xdr:rowOff>55898</xdr:rowOff>
    </xdr:to>
    <xdr:sp macro="" textlink="">
      <xdr:nvSpPr>
        <xdr:cNvPr id="140" name="円/楕円 139"/>
        <xdr:cNvSpPr/>
      </xdr:nvSpPr>
      <xdr:spPr>
        <a:xfrm>
          <a:off x="4584700" y="98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104175</xdr:rowOff>
    </xdr:from>
    <xdr:ext cx="534377" cy="259045"/>
    <xdr:sp macro="" textlink="">
      <xdr:nvSpPr>
        <xdr:cNvPr id="141" name="総務費該当値テキスト"/>
        <xdr:cNvSpPr txBox="1"/>
      </xdr:nvSpPr>
      <xdr:spPr>
        <a:xfrm>
          <a:off x="4686300" y="987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62742</xdr:rowOff>
    </xdr:from>
    <xdr:to>
      <xdr:col>5</xdr:col>
      <xdr:colOff>409575</xdr:colOff>
      <xdr:row>57</xdr:row>
      <xdr:rowOff>164342</xdr:rowOff>
    </xdr:to>
    <xdr:sp macro="" textlink="">
      <xdr:nvSpPr>
        <xdr:cNvPr id="142" name="円/楕円 141"/>
        <xdr:cNvSpPr/>
      </xdr:nvSpPr>
      <xdr:spPr>
        <a:xfrm>
          <a:off x="3746500" y="98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155469</xdr:rowOff>
    </xdr:from>
    <xdr:ext cx="534377" cy="259045"/>
    <xdr:sp macro="" textlink="">
      <xdr:nvSpPr>
        <xdr:cNvPr id="143" name="テキスト ボックス 142"/>
        <xdr:cNvSpPr txBox="1"/>
      </xdr:nvSpPr>
      <xdr:spPr>
        <a:xfrm>
          <a:off x="3530111" y="99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140074</xdr:rowOff>
    </xdr:from>
    <xdr:to>
      <xdr:col>4</xdr:col>
      <xdr:colOff>206375</xdr:colOff>
      <xdr:row>58</xdr:row>
      <xdr:rowOff>70224</xdr:rowOff>
    </xdr:to>
    <xdr:sp macro="" textlink="">
      <xdr:nvSpPr>
        <xdr:cNvPr id="144" name="円/楕円 143"/>
        <xdr:cNvSpPr/>
      </xdr:nvSpPr>
      <xdr:spPr>
        <a:xfrm>
          <a:off x="2857500" y="99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61351</xdr:rowOff>
    </xdr:from>
    <xdr:ext cx="534377" cy="259045"/>
    <xdr:sp macro="" textlink="">
      <xdr:nvSpPr>
        <xdr:cNvPr id="145" name="テキスト ボックス 144"/>
        <xdr:cNvSpPr txBox="1"/>
      </xdr:nvSpPr>
      <xdr:spPr>
        <a:xfrm>
          <a:off x="2641111" y="100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81171</xdr:rowOff>
    </xdr:from>
    <xdr:to>
      <xdr:col>3</xdr:col>
      <xdr:colOff>3175</xdr:colOff>
      <xdr:row>58</xdr:row>
      <xdr:rowOff>11321</xdr:rowOff>
    </xdr:to>
    <xdr:sp macro="" textlink="">
      <xdr:nvSpPr>
        <xdr:cNvPr id="146" name="円/楕円 145"/>
        <xdr:cNvSpPr/>
      </xdr:nvSpPr>
      <xdr:spPr>
        <a:xfrm>
          <a:off x="1968500" y="98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27848</xdr:rowOff>
    </xdr:from>
    <xdr:ext cx="534377" cy="259045"/>
    <xdr:sp macro="" textlink="">
      <xdr:nvSpPr>
        <xdr:cNvPr id="147" name="テキスト ボックス 146"/>
        <xdr:cNvSpPr txBox="1"/>
      </xdr:nvSpPr>
      <xdr:spPr>
        <a:xfrm>
          <a:off x="1752111" y="96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88878</xdr:rowOff>
    </xdr:from>
    <xdr:to>
      <xdr:col>1</xdr:col>
      <xdr:colOff>485775</xdr:colOff>
      <xdr:row>58</xdr:row>
      <xdr:rowOff>19028</xdr:rowOff>
    </xdr:to>
    <xdr:sp macro="" textlink="">
      <xdr:nvSpPr>
        <xdr:cNvPr id="148" name="円/楕円 147"/>
        <xdr:cNvSpPr/>
      </xdr:nvSpPr>
      <xdr:spPr>
        <a:xfrm>
          <a:off x="1079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10155</xdr:rowOff>
    </xdr:from>
    <xdr:ext cx="534377" cy="259045"/>
    <xdr:sp macro="" textlink="">
      <xdr:nvSpPr>
        <xdr:cNvPr id="149" name="テキスト ボックス 148"/>
        <xdr:cNvSpPr txBox="1"/>
      </xdr:nvSpPr>
      <xdr:spPr>
        <a:xfrm>
          <a:off x="863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35750</xdr:rowOff>
    </xdr:from>
    <xdr:to>
      <xdr:col>6</xdr:col>
      <xdr:colOff>511175</xdr:colOff>
      <xdr:row>78</xdr:row>
      <xdr:rowOff>50411</xdr:rowOff>
    </xdr:to>
    <xdr:cxnSp macro="">
      <xdr:nvCxnSpPr>
        <xdr:cNvPr id="178" name="直線コネクタ 177"/>
        <xdr:cNvCxnSpPr/>
      </xdr:nvCxnSpPr>
      <xdr:spPr>
        <a:xfrm flipV="1">
          <a:off x="3797300" y="13408850"/>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50411</xdr:rowOff>
    </xdr:from>
    <xdr:to>
      <xdr:col>5</xdr:col>
      <xdr:colOff>358775</xdr:colOff>
      <xdr:row>78</xdr:row>
      <xdr:rowOff>55321</xdr:rowOff>
    </xdr:to>
    <xdr:cxnSp macro="">
      <xdr:nvCxnSpPr>
        <xdr:cNvPr id="181" name="直線コネクタ 180"/>
        <xdr:cNvCxnSpPr/>
      </xdr:nvCxnSpPr>
      <xdr:spPr>
        <a:xfrm flipV="1">
          <a:off x="2908300" y="13423511"/>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55321</xdr:rowOff>
    </xdr:from>
    <xdr:to>
      <xdr:col>4</xdr:col>
      <xdr:colOff>155575</xdr:colOff>
      <xdr:row>78</xdr:row>
      <xdr:rowOff>62429</xdr:rowOff>
    </xdr:to>
    <xdr:cxnSp macro="">
      <xdr:nvCxnSpPr>
        <xdr:cNvPr id="184" name="直線コネクタ 183"/>
        <xdr:cNvCxnSpPr/>
      </xdr:nvCxnSpPr>
      <xdr:spPr>
        <a:xfrm flipV="1">
          <a:off x="2019300" y="13428421"/>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55496</xdr:rowOff>
    </xdr:from>
    <xdr:to>
      <xdr:col>2</xdr:col>
      <xdr:colOff>638175</xdr:colOff>
      <xdr:row>78</xdr:row>
      <xdr:rowOff>62429</xdr:rowOff>
    </xdr:to>
    <xdr:cxnSp macro="">
      <xdr:nvCxnSpPr>
        <xdr:cNvPr id="187" name="直線コネクタ 186"/>
        <xdr:cNvCxnSpPr/>
      </xdr:nvCxnSpPr>
      <xdr:spPr>
        <a:xfrm>
          <a:off x="1130300" y="13428596"/>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156400</xdr:rowOff>
    </xdr:from>
    <xdr:to>
      <xdr:col>6</xdr:col>
      <xdr:colOff>561975</xdr:colOff>
      <xdr:row>78</xdr:row>
      <xdr:rowOff>86550</xdr:rowOff>
    </xdr:to>
    <xdr:sp macro="" textlink="">
      <xdr:nvSpPr>
        <xdr:cNvPr id="197" name="円/楕円 196"/>
        <xdr:cNvSpPr/>
      </xdr:nvSpPr>
      <xdr:spPr>
        <a:xfrm>
          <a:off x="4584700" y="133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115777</xdr:rowOff>
    </xdr:from>
    <xdr:ext cx="599010" cy="259045"/>
    <xdr:sp macro="" textlink="">
      <xdr:nvSpPr>
        <xdr:cNvPr id="198" name="民生費該当値テキスト"/>
        <xdr:cNvSpPr txBox="1"/>
      </xdr:nvSpPr>
      <xdr:spPr>
        <a:xfrm>
          <a:off x="4686300" y="1314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171061</xdr:rowOff>
    </xdr:from>
    <xdr:to>
      <xdr:col>5</xdr:col>
      <xdr:colOff>409575</xdr:colOff>
      <xdr:row>78</xdr:row>
      <xdr:rowOff>101211</xdr:rowOff>
    </xdr:to>
    <xdr:sp macro="" textlink="">
      <xdr:nvSpPr>
        <xdr:cNvPr id="199" name="円/楕円 198"/>
        <xdr:cNvSpPr/>
      </xdr:nvSpPr>
      <xdr:spPr>
        <a:xfrm>
          <a:off x="3746500" y="133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117738</xdr:rowOff>
    </xdr:from>
    <xdr:ext cx="599010" cy="259045"/>
    <xdr:sp macro="" textlink="">
      <xdr:nvSpPr>
        <xdr:cNvPr id="200" name="テキスト ボックス 199"/>
        <xdr:cNvSpPr txBox="1"/>
      </xdr:nvSpPr>
      <xdr:spPr>
        <a:xfrm>
          <a:off x="3497794" y="1314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4521</xdr:rowOff>
    </xdr:from>
    <xdr:to>
      <xdr:col>4</xdr:col>
      <xdr:colOff>206375</xdr:colOff>
      <xdr:row>78</xdr:row>
      <xdr:rowOff>106121</xdr:rowOff>
    </xdr:to>
    <xdr:sp macro="" textlink="">
      <xdr:nvSpPr>
        <xdr:cNvPr id="201" name="円/楕円 200"/>
        <xdr:cNvSpPr/>
      </xdr:nvSpPr>
      <xdr:spPr>
        <a:xfrm>
          <a:off x="2857500" y="133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122648</xdr:rowOff>
    </xdr:from>
    <xdr:ext cx="599010" cy="259045"/>
    <xdr:sp macro="" textlink="">
      <xdr:nvSpPr>
        <xdr:cNvPr id="202" name="テキスト ボックス 201"/>
        <xdr:cNvSpPr txBox="1"/>
      </xdr:nvSpPr>
      <xdr:spPr>
        <a:xfrm>
          <a:off x="2608794" y="1315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11629</xdr:rowOff>
    </xdr:from>
    <xdr:to>
      <xdr:col>3</xdr:col>
      <xdr:colOff>3175</xdr:colOff>
      <xdr:row>78</xdr:row>
      <xdr:rowOff>113229</xdr:rowOff>
    </xdr:to>
    <xdr:sp macro="" textlink="">
      <xdr:nvSpPr>
        <xdr:cNvPr id="203" name="円/楕円 202"/>
        <xdr:cNvSpPr/>
      </xdr:nvSpPr>
      <xdr:spPr>
        <a:xfrm>
          <a:off x="1968500" y="133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129756</xdr:rowOff>
    </xdr:from>
    <xdr:ext cx="599010" cy="259045"/>
    <xdr:sp macro="" textlink="">
      <xdr:nvSpPr>
        <xdr:cNvPr id="204" name="テキスト ボックス 203"/>
        <xdr:cNvSpPr txBox="1"/>
      </xdr:nvSpPr>
      <xdr:spPr>
        <a:xfrm>
          <a:off x="1719794" y="131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4696</xdr:rowOff>
    </xdr:from>
    <xdr:to>
      <xdr:col>1</xdr:col>
      <xdr:colOff>485775</xdr:colOff>
      <xdr:row>78</xdr:row>
      <xdr:rowOff>106296</xdr:rowOff>
    </xdr:to>
    <xdr:sp macro="" textlink="">
      <xdr:nvSpPr>
        <xdr:cNvPr id="205" name="円/楕円 204"/>
        <xdr:cNvSpPr/>
      </xdr:nvSpPr>
      <xdr:spPr>
        <a:xfrm>
          <a:off x="1079500" y="133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122823</xdr:rowOff>
    </xdr:from>
    <xdr:ext cx="599010" cy="259045"/>
    <xdr:sp macro="" textlink="">
      <xdr:nvSpPr>
        <xdr:cNvPr id="206" name="テキスト ボックス 205"/>
        <xdr:cNvSpPr txBox="1"/>
      </xdr:nvSpPr>
      <xdr:spPr>
        <a:xfrm>
          <a:off x="830794" y="1315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155874</xdr:rowOff>
    </xdr:from>
    <xdr:to>
      <xdr:col>6</xdr:col>
      <xdr:colOff>511175</xdr:colOff>
      <xdr:row>99</xdr:row>
      <xdr:rowOff>3111</xdr:rowOff>
    </xdr:to>
    <xdr:cxnSp macro="">
      <xdr:nvCxnSpPr>
        <xdr:cNvPr id="236" name="直線コネクタ 235"/>
        <xdr:cNvCxnSpPr/>
      </xdr:nvCxnSpPr>
      <xdr:spPr>
        <a:xfrm flipV="1">
          <a:off x="3797300" y="16957974"/>
          <a:ext cx="8382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157854</xdr:rowOff>
    </xdr:from>
    <xdr:to>
      <xdr:col>5</xdr:col>
      <xdr:colOff>358775</xdr:colOff>
      <xdr:row>99</xdr:row>
      <xdr:rowOff>3111</xdr:rowOff>
    </xdr:to>
    <xdr:cxnSp macro="">
      <xdr:nvCxnSpPr>
        <xdr:cNvPr id="239" name="直線コネクタ 238"/>
        <xdr:cNvCxnSpPr/>
      </xdr:nvCxnSpPr>
      <xdr:spPr>
        <a:xfrm>
          <a:off x="2908300" y="16959954"/>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157854</xdr:rowOff>
    </xdr:from>
    <xdr:to>
      <xdr:col>4</xdr:col>
      <xdr:colOff>155575</xdr:colOff>
      <xdr:row>99</xdr:row>
      <xdr:rowOff>51575</xdr:rowOff>
    </xdr:to>
    <xdr:cxnSp macro="">
      <xdr:nvCxnSpPr>
        <xdr:cNvPr id="242" name="直線コネクタ 241"/>
        <xdr:cNvCxnSpPr/>
      </xdr:nvCxnSpPr>
      <xdr:spPr>
        <a:xfrm flipV="1">
          <a:off x="2019300" y="16959954"/>
          <a:ext cx="8890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51575</xdr:rowOff>
    </xdr:from>
    <xdr:to>
      <xdr:col>2</xdr:col>
      <xdr:colOff>638175</xdr:colOff>
      <xdr:row>99</xdr:row>
      <xdr:rowOff>58186</xdr:rowOff>
    </xdr:to>
    <xdr:cxnSp macro="">
      <xdr:nvCxnSpPr>
        <xdr:cNvPr id="245" name="直線コネクタ 244"/>
        <xdr:cNvCxnSpPr/>
      </xdr:nvCxnSpPr>
      <xdr:spPr>
        <a:xfrm flipV="1">
          <a:off x="1130300" y="17025125"/>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105074</xdr:rowOff>
    </xdr:from>
    <xdr:to>
      <xdr:col>6</xdr:col>
      <xdr:colOff>561975</xdr:colOff>
      <xdr:row>99</xdr:row>
      <xdr:rowOff>35224</xdr:rowOff>
    </xdr:to>
    <xdr:sp macro="" textlink="">
      <xdr:nvSpPr>
        <xdr:cNvPr id="255" name="円/楕円 254"/>
        <xdr:cNvSpPr/>
      </xdr:nvSpPr>
      <xdr:spPr>
        <a:xfrm>
          <a:off x="4584700" y="169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20001</xdr:rowOff>
    </xdr:from>
    <xdr:ext cx="534377" cy="259045"/>
    <xdr:sp macro="" textlink="">
      <xdr:nvSpPr>
        <xdr:cNvPr id="256" name="衛生費該当値テキスト"/>
        <xdr:cNvSpPr txBox="1"/>
      </xdr:nvSpPr>
      <xdr:spPr>
        <a:xfrm>
          <a:off x="4686300" y="168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123761</xdr:rowOff>
    </xdr:from>
    <xdr:to>
      <xdr:col>5</xdr:col>
      <xdr:colOff>409575</xdr:colOff>
      <xdr:row>99</xdr:row>
      <xdr:rowOff>53911</xdr:rowOff>
    </xdr:to>
    <xdr:sp macro="" textlink="">
      <xdr:nvSpPr>
        <xdr:cNvPr id="257" name="円/楕円 256"/>
        <xdr:cNvSpPr/>
      </xdr:nvSpPr>
      <xdr:spPr>
        <a:xfrm>
          <a:off x="3746500" y="169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45038</xdr:rowOff>
    </xdr:from>
    <xdr:ext cx="534377" cy="259045"/>
    <xdr:sp macro="" textlink="">
      <xdr:nvSpPr>
        <xdr:cNvPr id="258" name="テキスト ボックス 257"/>
        <xdr:cNvSpPr txBox="1"/>
      </xdr:nvSpPr>
      <xdr:spPr>
        <a:xfrm>
          <a:off x="3530111" y="170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107054</xdr:rowOff>
    </xdr:from>
    <xdr:to>
      <xdr:col>4</xdr:col>
      <xdr:colOff>206375</xdr:colOff>
      <xdr:row>99</xdr:row>
      <xdr:rowOff>37204</xdr:rowOff>
    </xdr:to>
    <xdr:sp macro="" textlink="">
      <xdr:nvSpPr>
        <xdr:cNvPr id="259" name="円/楕円 258"/>
        <xdr:cNvSpPr/>
      </xdr:nvSpPr>
      <xdr:spPr>
        <a:xfrm>
          <a:off x="2857500" y="169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28331</xdr:rowOff>
    </xdr:from>
    <xdr:ext cx="534377" cy="259045"/>
    <xdr:sp macro="" textlink="">
      <xdr:nvSpPr>
        <xdr:cNvPr id="260" name="テキスト ボックス 259"/>
        <xdr:cNvSpPr txBox="1"/>
      </xdr:nvSpPr>
      <xdr:spPr>
        <a:xfrm>
          <a:off x="2641111" y="170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775</xdr:rowOff>
    </xdr:from>
    <xdr:to>
      <xdr:col>3</xdr:col>
      <xdr:colOff>3175</xdr:colOff>
      <xdr:row>99</xdr:row>
      <xdr:rowOff>102375</xdr:rowOff>
    </xdr:to>
    <xdr:sp macro="" textlink="">
      <xdr:nvSpPr>
        <xdr:cNvPr id="261" name="円/楕円 260"/>
        <xdr:cNvSpPr/>
      </xdr:nvSpPr>
      <xdr:spPr>
        <a:xfrm>
          <a:off x="1968500" y="169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93502</xdr:rowOff>
    </xdr:from>
    <xdr:ext cx="534377" cy="259045"/>
    <xdr:sp macro="" textlink="">
      <xdr:nvSpPr>
        <xdr:cNvPr id="262" name="テキスト ボックス 261"/>
        <xdr:cNvSpPr txBox="1"/>
      </xdr:nvSpPr>
      <xdr:spPr>
        <a:xfrm>
          <a:off x="1752111" y="170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7386</xdr:rowOff>
    </xdr:from>
    <xdr:to>
      <xdr:col>1</xdr:col>
      <xdr:colOff>485775</xdr:colOff>
      <xdr:row>99</xdr:row>
      <xdr:rowOff>108986</xdr:rowOff>
    </xdr:to>
    <xdr:sp macro="" textlink="">
      <xdr:nvSpPr>
        <xdr:cNvPr id="263" name="円/楕円 262"/>
        <xdr:cNvSpPr/>
      </xdr:nvSpPr>
      <xdr:spPr>
        <a:xfrm>
          <a:off x="1079500" y="169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100113</xdr:rowOff>
    </xdr:from>
    <xdr:ext cx="534377" cy="259045"/>
    <xdr:sp macro="" textlink="">
      <xdr:nvSpPr>
        <xdr:cNvPr id="264" name="テキスト ボックス 263"/>
        <xdr:cNvSpPr txBox="1"/>
      </xdr:nvSpPr>
      <xdr:spPr>
        <a:xfrm>
          <a:off x="863111" y="170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105029</xdr:rowOff>
    </xdr:from>
    <xdr:to>
      <xdr:col>15</xdr:col>
      <xdr:colOff>180975</xdr:colOff>
      <xdr:row>38</xdr:row>
      <xdr:rowOff>169990</xdr:rowOff>
    </xdr:to>
    <xdr:cxnSp macro="">
      <xdr:nvCxnSpPr>
        <xdr:cNvPr id="293" name="直線コネクタ 292"/>
        <xdr:cNvCxnSpPr/>
      </xdr:nvCxnSpPr>
      <xdr:spPr>
        <a:xfrm>
          <a:off x="9639300" y="6448679"/>
          <a:ext cx="8382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28258</xdr:rowOff>
    </xdr:from>
    <xdr:to>
      <xdr:col>14</xdr:col>
      <xdr:colOff>28575</xdr:colOff>
      <xdr:row>37</xdr:row>
      <xdr:rowOff>105029</xdr:rowOff>
    </xdr:to>
    <xdr:cxnSp macro="">
      <xdr:nvCxnSpPr>
        <xdr:cNvPr id="296" name="直線コネクタ 295"/>
        <xdr:cNvCxnSpPr/>
      </xdr:nvCxnSpPr>
      <xdr:spPr>
        <a:xfrm>
          <a:off x="8750300" y="5171758"/>
          <a:ext cx="8890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28258</xdr:rowOff>
    </xdr:from>
    <xdr:to>
      <xdr:col>12</xdr:col>
      <xdr:colOff>511175</xdr:colOff>
      <xdr:row>35</xdr:row>
      <xdr:rowOff>32258</xdr:rowOff>
    </xdr:to>
    <xdr:cxnSp macro="">
      <xdr:nvCxnSpPr>
        <xdr:cNvPr id="299" name="直線コネクタ 298"/>
        <xdr:cNvCxnSpPr/>
      </xdr:nvCxnSpPr>
      <xdr:spPr>
        <a:xfrm flipV="1">
          <a:off x="7861300" y="5171758"/>
          <a:ext cx="889000" cy="8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32258</xdr:rowOff>
    </xdr:from>
    <xdr:to>
      <xdr:col>11</xdr:col>
      <xdr:colOff>307975</xdr:colOff>
      <xdr:row>35</xdr:row>
      <xdr:rowOff>127889</xdr:rowOff>
    </xdr:to>
    <xdr:cxnSp macro="">
      <xdr:nvCxnSpPr>
        <xdr:cNvPr id="302" name="直線コネクタ 301"/>
        <xdr:cNvCxnSpPr/>
      </xdr:nvCxnSpPr>
      <xdr:spPr>
        <a:xfrm flipV="1">
          <a:off x="6972300" y="6033008"/>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119190</xdr:rowOff>
    </xdr:from>
    <xdr:to>
      <xdr:col>15</xdr:col>
      <xdr:colOff>231775</xdr:colOff>
      <xdr:row>39</xdr:row>
      <xdr:rowOff>49340</xdr:rowOff>
    </xdr:to>
    <xdr:sp macro="" textlink="">
      <xdr:nvSpPr>
        <xdr:cNvPr id="312" name="円/楕円 311"/>
        <xdr:cNvSpPr/>
      </xdr:nvSpPr>
      <xdr:spPr>
        <a:xfrm>
          <a:off x="104267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34117</xdr:rowOff>
    </xdr:from>
    <xdr:ext cx="378565" cy="259045"/>
    <xdr:sp macro="" textlink="">
      <xdr:nvSpPr>
        <xdr:cNvPr id="313" name="労働費該当値テキスト"/>
        <xdr:cNvSpPr txBox="1"/>
      </xdr:nvSpPr>
      <xdr:spPr>
        <a:xfrm>
          <a:off x="10528300" y="654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54229</xdr:rowOff>
    </xdr:from>
    <xdr:to>
      <xdr:col>14</xdr:col>
      <xdr:colOff>79375</xdr:colOff>
      <xdr:row>37</xdr:row>
      <xdr:rowOff>155829</xdr:rowOff>
    </xdr:to>
    <xdr:sp macro="" textlink="">
      <xdr:nvSpPr>
        <xdr:cNvPr id="314" name="円/楕円 313"/>
        <xdr:cNvSpPr/>
      </xdr:nvSpPr>
      <xdr:spPr>
        <a:xfrm>
          <a:off x="9588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906</xdr:rowOff>
    </xdr:from>
    <xdr:ext cx="469744" cy="259045"/>
    <xdr:sp macro="" textlink="">
      <xdr:nvSpPr>
        <xdr:cNvPr id="315" name="テキスト ボックス 314"/>
        <xdr:cNvSpPr txBox="1"/>
      </xdr:nvSpPr>
      <xdr:spPr>
        <a:xfrm>
          <a:off x="9404427"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148908</xdr:rowOff>
    </xdr:from>
    <xdr:to>
      <xdr:col>12</xdr:col>
      <xdr:colOff>561975</xdr:colOff>
      <xdr:row>30</xdr:row>
      <xdr:rowOff>79058</xdr:rowOff>
    </xdr:to>
    <xdr:sp macro="" textlink="">
      <xdr:nvSpPr>
        <xdr:cNvPr id="316" name="円/楕円 315"/>
        <xdr:cNvSpPr/>
      </xdr:nvSpPr>
      <xdr:spPr>
        <a:xfrm>
          <a:off x="8699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95585</xdr:rowOff>
    </xdr:from>
    <xdr:ext cx="469744" cy="259045"/>
    <xdr:sp macro="" textlink="">
      <xdr:nvSpPr>
        <xdr:cNvPr id="317" name="テキスト ボックス 316"/>
        <xdr:cNvSpPr txBox="1"/>
      </xdr:nvSpPr>
      <xdr:spPr>
        <a:xfrm>
          <a:off x="8515427"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152908</xdr:rowOff>
    </xdr:from>
    <xdr:to>
      <xdr:col>11</xdr:col>
      <xdr:colOff>358775</xdr:colOff>
      <xdr:row>35</xdr:row>
      <xdr:rowOff>83058</xdr:rowOff>
    </xdr:to>
    <xdr:sp macro="" textlink="">
      <xdr:nvSpPr>
        <xdr:cNvPr id="318" name="円/楕円 317"/>
        <xdr:cNvSpPr/>
      </xdr:nvSpPr>
      <xdr:spPr>
        <a:xfrm>
          <a:off x="7810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99585</xdr:rowOff>
    </xdr:from>
    <xdr:ext cx="469744" cy="259045"/>
    <xdr:sp macro="" textlink="">
      <xdr:nvSpPr>
        <xdr:cNvPr id="319" name="テキスト ボックス 318"/>
        <xdr:cNvSpPr txBox="1"/>
      </xdr:nvSpPr>
      <xdr:spPr>
        <a:xfrm>
          <a:off x="7626427"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77089</xdr:rowOff>
    </xdr:from>
    <xdr:to>
      <xdr:col>10</xdr:col>
      <xdr:colOff>155575</xdr:colOff>
      <xdr:row>36</xdr:row>
      <xdr:rowOff>7239</xdr:rowOff>
    </xdr:to>
    <xdr:sp macro="" textlink="">
      <xdr:nvSpPr>
        <xdr:cNvPr id="320" name="円/楕円 319"/>
        <xdr:cNvSpPr/>
      </xdr:nvSpPr>
      <xdr:spPr>
        <a:xfrm>
          <a:off x="6921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23766</xdr:rowOff>
    </xdr:from>
    <xdr:ext cx="469744" cy="259045"/>
    <xdr:sp macro="" textlink="">
      <xdr:nvSpPr>
        <xdr:cNvPr id="321" name="テキスト ボックス 320"/>
        <xdr:cNvSpPr txBox="1"/>
      </xdr:nvSpPr>
      <xdr:spPr>
        <a:xfrm>
          <a:off x="6737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133452</xdr:rowOff>
    </xdr:from>
    <xdr:to>
      <xdr:col>15</xdr:col>
      <xdr:colOff>180975</xdr:colOff>
      <xdr:row>58</xdr:row>
      <xdr:rowOff>35192</xdr:rowOff>
    </xdr:to>
    <xdr:cxnSp macro="">
      <xdr:nvCxnSpPr>
        <xdr:cNvPr id="350" name="直線コネクタ 349"/>
        <xdr:cNvCxnSpPr/>
      </xdr:nvCxnSpPr>
      <xdr:spPr>
        <a:xfrm flipV="1">
          <a:off x="9639300" y="9906102"/>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35192</xdr:rowOff>
    </xdr:from>
    <xdr:to>
      <xdr:col>14</xdr:col>
      <xdr:colOff>28575</xdr:colOff>
      <xdr:row>58</xdr:row>
      <xdr:rowOff>51936</xdr:rowOff>
    </xdr:to>
    <xdr:cxnSp macro="">
      <xdr:nvCxnSpPr>
        <xdr:cNvPr id="353" name="直線コネクタ 352"/>
        <xdr:cNvCxnSpPr/>
      </xdr:nvCxnSpPr>
      <xdr:spPr>
        <a:xfrm flipV="1">
          <a:off x="8750300" y="9979292"/>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41173</xdr:rowOff>
    </xdr:from>
    <xdr:to>
      <xdr:col>12</xdr:col>
      <xdr:colOff>511175</xdr:colOff>
      <xdr:row>58</xdr:row>
      <xdr:rowOff>51936</xdr:rowOff>
    </xdr:to>
    <xdr:cxnSp macro="">
      <xdr:nvCxnSpPr>
        <xdr:cNvPr id="356" name="直線コネクタ 355"/>
        <xdr:cNvCxnSpPr/>
      </xdr:nvCxnSpPr>
      <xdr:spPr>
        <a:xfrm>
          <a:off x="7861300" y="998527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13094</xdr:rowOff>
    </xdr:from>
    <xdr:to>
      <xdr:col>11</xdr:col>
      <xdr:colOff>307975</xdr:colOff>
      <xdr:row>58</xdr:row>
      <xdr:rowOff>41173</xdr:rowOff>
    </xdr:to>
    <xdr:cxnSp macro="">
      <xdr:nvCxnSpPr>
        <xdr:cNvPr id="359" name="直線コネクタ 358"/>
        <xdr:cNvCxnSpPr/>
      </xdr:nvCxnSpPr>
      <xdr:spPr>
        <a:xfrm>
          <a:off x="6972300" y="9614294"/>
          <a:ext cx="889000" cy="37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82652</xdr:rowOff>
    </xdr:from>
    <xdr:to>
      <xdr:col>15</xdr:col>
      <xdr:colOff>231775</xdr:colOff>
      <xdr:row>58</xdr:row>
      <xdr:rowOff>12802</xdr:rowOff>
    </xdr:to>
    <xdr:sp macro="" textlink="">
      <xdr:nvSpPr>
        <xdr:cNvPr id="369" name="円/楕円 368"/>
        <xdr:cNvSpPr/>
      </xdr:nvSpPr>
      <xdr:spPr>
        <a:xfrm>
          <a:off x="104267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61079</xdr:rowOff>
    </xdr:from>
    <xdr:ext cx="534377" cy="259045"/>
    <xdr:sp macro="" textlink="">
      <xdr:nvSpPr>
        <xdr:cNvPr id="370" name="農林水産業費該当値テキスト"/>
        <xdr:cNvSpPr txBox="1"/>
      </xdr:nvSpPr>
      <xdr:spPr>
        <a:xfrm>
          <a:off x="10528300" y="98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155842</xdr:rowOff>
    </xdr:from>
    <xdr:to>
      <xdr:col>14</xdr:col>
      <xdr:colOff>79375</xdr:colOff>
      <xdr:row>58</xdr:row>
      <xdr:rowOff>85992</xdr:rowOff>
    </xdr:to>
    <xdr:sp macro="" textlink="">
      <xdr:nvSpPr>
        <xdr:cNvPr id="371" name="円/楕円 370"/>
        <xdr:cNvSpPr/>
      </xdr:nvSpPr>
      <xdr:spPr>
        <a:xfrm>
          <a:off x="9588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77119</xdr:rowOff>
    </xdr:from>
    <xdr:ext cx="469744" cy="259045"/>
    <xdr:sp macro="" textlink="">
      <xdr:nvSpPr>
        <xdr:cNvPr id="372" name="テキスト ボックス 371"/>
        <xdr:cNvSpPr txBox="1"/>
      </xdr:nvSpPr>
      <xdr:spPr>
        <a:xfrm>
          <a:off x="9404427" y="100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1136</xdr:rowOff>
    </xdr:from>
    <xdr:to>
      <xdr:col>12</xdr:col>
      <xdr:colOff>561975</xdr:colOff>
      <xdr:row>58</xdr:row>
      <xdr:rowOff>102736</xdr:rowOff>
    </xdr:to>
    <xdr:sp macro="" textlink="">
      <xdr:nvSpPr>
        <xdr:cNvPr id="373" name="円/楕円 372"/>
        <xdr:cNvSpPr/>
      </xdr:nvSpPr>
      <xdr:spPr>
        <a:xfrm>
          <a:off x="8699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93863</xdr:rowOff>
    </xdr:from>
    <xdr:ext cx="469744" cy="259045"/>
    <xdr:sp macro="" textlink="">
      <xdr:nvSpPr>
        <xdr:cNvPr id="374" name="テキスト ボックス 373"/>
        <xdr:cNvSpPr txBox="1"/>
      </xdr:nvSpPr>
      <xdr:spPr>
        <a:xfrm>
          <a:off x="8515427" y="10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161823</xdr:rowOff>
    </xdr:from>
    <xdr:to>
      <xdr:col>11</xdr:col>
      <xdr:colOff>358775</xdr:colOff>
      <xdr:row>58</xdr:row>
      <xdr:rowOff>91973</xdr:rowOff>
    </xdr:to>
    <xdr:sp macro="" textlink="">
      <xdr:nvSpPr>
        <xdr:cNvPr id="375" name="円/楕円 374"/>
        <xdr:cNvSpPr/>
      </xdr:nvSpPr>
      <xdr:spPr>
        <a:xfrm>
          <a:off x="7810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83100</xdr:rowOff>
    </xdr:from>
    <xdr:ext cx="469744" cy="259045"/>
    <xdr:sp macro="" textlink="">
      <xdr:nvSpPr>
        <xdr:cNvPr id="376" name="テキスト ボックス 375"/>
        <xdr:cNvSpPr txBox="1"/>
      </xdr:nvSpPr>
      <xdr:spPr>
        <a:xfrm>
          <a:off x="7626427"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133744</xdr:rowOff>
    </xdr:from>
    <xdr:to>
      <xdr:col>10</xdr:col>
      <xdr:colOff>155575</xdr:colOff>
      <xdr:row>56</xdr:row>
      <xdr:rowOff>63894</xdr:rowOff>
    </xdr:to>
    <xdr:sp macro="" textlink="">
      <xdr:nvSpPr>
        <xdr:cNvPr id="377" name="円/楕円 376"/>
        <xdr:cNvSpPr/>
      </xdr:nvSpPr>
      <xdr:spPr>
        <a:xfrm>
          <a:off x="6921500" y="95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80421</xdr:rowOff>
    </xdr:from>
    <xdr:ext cx="534377" cy="259045"/>
    <xdr:sp macro="" textlink="">
      <xdr:nvSpPr>
        <xdr:cNvPr id="378" name="テキスト ボックス 377"/>
        <xdr:cNvSpPr txBox="1"/>
      </xdr:nvSpPr>
      <xdr:spPr>
        <a:xfrm>
          <a:off x="6705111" y="93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44831</xdr:rowOff>
    </xdr:from>
    <xdr:to>
      <xdr:col>15</xdr:col>
      <xdr:colOff>180975</xdr:colOff>
      <xdr:row>78</xdr:row>
      <xdr:rowOff>60223</xdr:rowOff>
    </xdr:to>
    <xdr:cxnSp macro="">
      <xdr:nvCxnSpPr>
        <xdr:cNvPr id="407" name="直線コネクタ 406"/>
        <xdr:cNvCxnSpPr/>
      </xdr:nvCxnSpPr>
      <xdr:spPr>
        <a:xfrm>
          <a:off x="9639300" y="13417931"/>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44831</xdr:rowOff>
    </xdr:from>
    <xdr:to>
      <xdr:col>14</xdr:col>
      <xdr:colOff>28575</xdr:colOff>
      <xdr:row>78</xdr:row>
      <xdr:rowOff>47613</xdr:rowOff>
    </xdr:to>
    <xdr:cxnSp macro="">
      <xdr:nvCxnSpPr>
        <xdr:cNvPr id="410" name="直線コネクタ 409"/>
        <xdr:cNvCxnSpPr/>
      </xdr:nvCxnSpPr>
      <xdr:spPr>
        <a:xfrm flipV="1">
          <a:off x="8750300" y="13417931"/>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47613</xdr:rowOff>
    </xdr:from>
    <xdr:to>
      <xdr:col>12</xdr:col>
      <xdr:colOff>511175</xdr:colOff>
      <xdr:row>78</xdr:row>
      <xdr:rowOff>67957</xdr:rowOff>
    </xdr:to>
    <xdr:cxnSp macro="">
      <xdr:nvCxnSpPr>
        <xdr:cNvPr id="413" name="直線コネクタ 412"/>
        <xdr:cNvCxnSpPr/>
      </xdr:nvCxnSpPr>
      <xdr:spPr>
        <a:xfrm flipV="1">
          <a:off x="7861300" y="13420713"/>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43307</xdr:rowOff>
    </xdr:from>
    <xdr:to>
      <xdr:col>11</xdr:col>
      <xdr:colOff>307975</xdr:colOff>
      <xdr:row>78</xdr:row>
      <xdr:rowOff>67957</xdr:rowOff>
    </xdr:to>
    <xdr:cxnSp macro="">
      <xdr:nvCxnSpPr>
        <xdr:cNvPr id="416" name="直線コネクタ 415"/>
        <xdr:cNvCxnSpPr/>
      </xdr:nvCxnSpPr>
      <xdr:spPr>
        <a:xfrm>
          <a:off x="6972300" y="13416407"/>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9423</xdr:rowOff>
    </xdr:from>
    <xdr:to>
      <xdr:col>15</xdr:col>
      <xdr:colOff>231775</xdr:colOff>
      <xdr:row>78</xdr:row>
      <xdr:rowOff>111023</xdr:rowOff>
    </xdr:to>
    <xdr:sp macro="" textlink="">
      <xdr:nvSpPr>
        <xdr:cNvPr id="426" name="円/楕円 425"/>
        <xdr:cNvSpPr/>
      </xdr:nvSpPr>
      <xdr:spPr>
        <a:xfrm>
          <a:off x="104267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159300</xdr:rowOff>
    </xdr:from>
    <xdr:ext cx="469744" cy="259045"/>
    <xdr:sp macro="" textlink="">
      <xdr:nvSpPr>
        <xdr:cNvPr id="427" name="商工費該当値テキスト"/>
        <xdr:cNvSpPr txBox="1"/>
      </xdr:nvSpPr>
      <xdr:spPr>
        <a:xfrm>
          <a:off x="10528300" y="133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165481</xdr:rowOff>
    </xdr:from>
    <xdr:to>
      <xdr:col>14</xdr:col>
      <xdr:colOff>79375</xdr:colOff>
      <xdr:row>78</xdr:row>
      <xdr:rowOff>95631</xdr:rowOff>
    </xdr:to>
    <xdr:sp macro="" textlink="">
      <xdr:nvSpPr>
        <xdr:cNvPr id="428" name="円/楕円 427"/>
        <xdr:cNvSpPr/>
      </xdr:nvSpPr>
      <xdr:spPr>
        <a:xfrm>
          <a:off x="9588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86758</xdr:rowOff>
    </xdr:from>
    <xdr:ext cx="469744" cy="259045"/>
    <xdr:sp macro="" textlink="">
      <xdr:nvSpPr>
        <xdr:cNvPr id="429" name="テキスト ボックス 428"/>
        <xdr:cNvSpPr txBox="1"/>
      </xdr:nvSpPr>
      <xdr:spPr>
        <a:xfrm>
          <a:off x="9404427"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168263</xdr:rowOff>
    </xdr:from>
    <xdr:to>
      <xdr:col>12</xdr:col>
      <xdr:colOff>561975</xdr:colOff>
      <xdr:row>78</xdr:row>
      <xdr:rowOff>98413</xdr:rowOff>
    </xdr:to>
    <xdr:sp macro="" textlink="">
      <xdr:nvSpPr>
        <xdr:cNvPr id="430" name="円/楕円 429"/>
        <xdr:cNvSpPr/>
      </xdr:nvSpPr>
      <xdr:spPr>
        <a:xfrm>
          <a:off x="8699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89540</xdr:rowOff>
    </xdr:from>
    <xdr:ext cx="469744" cy="259045"/>
    <xdr:sp macro="" textlink="">
      <xdr:nvSpPr>
        <xdr:cNvPr id="431" name="テキスト ボックス 430"/>
        <xdr:cNvSpPr txBox="1"/>
      </xdr:nvSpPr>
      <xdr:spPr>
        <a:xfrm>
          <a:off x="8515427"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17157</xdr:rowOff>
    </xdr:from>
    <xdr:to>
      <xdr:col>11</xdr:col>
      <xdr:colOff>358775</xdr:colOff>
      <xdr:row>78</xdr:row>
      <xdr:rowOff>118757</xdr:rowOff>
    </xdr:to>
    <xdr:sp macro="" textlink="">
      <xdr:nvSpPr>
        <xdr:cNvPr id="432" name="円/楕円 431"/>
        <xdr:cNvSpPr/>
      </xdr:nvSpPr>
      <xdr:spPr>
        <a:xfrm>
          <a:off x="7810500" y="133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109884</xdr:rowOff>
    </xdr:from>
    <xdr:ext cx="469744" cy="259045"/>
    <xdr:sp macro="" textlink="">
      <xdr:nvSpPr>
        <xdr:cNvPr id="433" name="テキスト ボックス 432"/>
        <xdr:cNvSpPr txBox="1"/>
      </xdr:nvSpPr>
      <xdr:spPr>
        <a:xfrm>
          <a:off x="7626427" y="134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163957</xdr:rowOff>
    </xdr:from>
    <xdr:to>
      <xdr:col>10</xdr:col>
      <xdr:colOff>155575</xdr:colOff>
      <xdr:row>78</xdr:row>
      <xdr:rowOff>94107</xdr:rowOff>
    </xdr:to>
    <xdr:sp macro="" textlink="">
      <xdr:nvSpPr>
        <xdr:cNvPr id="434" name="円/楕円 433"/>
        <xdr:cNvSpPr/>
      </xdr:nvSpPr>
      <xdr:spPr>
        <a:xfrm>
          <a:off x="6921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85234</xdr:rowOff>
    </xdr:from>
    <xdr:ext cx="469744" cy="259045"/>
    <xdr:sp macro="" textlink="">
      <xdr:nvSpPr>
        <xdr:cNvPr id="435" name="テキスト ボックス 434"/>
        <xdr:cNvSpPr txBox="1"/>
      </xdr:nvSpPr>
      <xdr:spPr>
        <a:xfrm>
          <a:off x="6737427"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1054</xdr:rowOff>
    </xdr:from>
    <xdr:to>
      <xdr:col>15</xdr:col>
      <xdr:colOff>180975</xdr:colOff>
      <xdr:row>94</xdr:row>
      <xdr:rowOff>66365</xdr:rowOff>
    </xdr:to>
    <xdr:cxnSp macro="">
      <xdr:nvCxnSpPr>
        <xdr:cNvPr id="463" name="直線コネクタ 462"/>
        <xdr:cNvCxnSpPr/>
      </xdr:nvCxnSpPr>
      <xdr:spPr>
        <a:xfrm flipV="1">
          <a:off x="9639300" y="16117354"/>
          <a:ext cx="8382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8987</xdr:rowOff>
    </xdr:from>
    <xdr:to>
      <xdr:col>14</xdr:col>
      <xdr:colOff>28575</xdr:colOff>
      <xdr:row>94</xdr:row>
      <xdr:rowOff>66365</xdr:rowOff>
    </xdr:to>
    <xdr:cxnSp macro="">
      <xdr:nvCxnSpPr>
        <xdr:cNvPr id="466" name="直線コネクタ 465"/>
        <xdr:cNvCxnSpPr/>
      </xdr:nvCxnSpPr>
      <xdr:spPr>
        <a:xfrm>
          <a:off x="8750300" y="1612528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8987</xdr:rowOff>
    </xdr:from>
    <xdr:to>
      <xdr:col>12</xdr:col>
      <xdr:colOff>511175</xdr:colOff>
      <xdr:row>94</xdr:row>
      <xdr:rowOff>91762</xdr:rowOff>
    </xdr:to>
    <xdr:cxnSp macro="">
      <xdr:nvCxnSpPr>
        <xdr:cNvPr id="469" name="直線コネクタ 468"/>
        <xdr:cNvCxnSpPr/>
      </xdr:nvCxnSpPr>
      <xdr:spPr>
        <a:xfrm flipV="1">
          <a:off x="7861300" y="16125287"/>
          <a:ext cx="889000" cy="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91762</xdr:rowOff>
    </xdr:from>
    <xdr:to>
      <xdr:col>11</xdr:col>
      <xdr:colOff>307975</xdr:colOff>
      <xdr:row>95</xdr:row>
      <xdr:rowOff>13376</xdr:rowOff>
    </xdr:to>
    <xdr:cxnSp macro="">
      <xdr:nvCxnSpPr>
        <xdr:cNvPr id="472" name="直線コネクタ 471"/>
        <xdr:cNvCxnSpPr/>
      </xdr:nvCxnSpPr>
      <xdr:spPr>
        <a:xfrm flipV="1">
          <a:off x="6972300" y="16208062"/>
          <a:ext cx="889000" cy="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121704</xdr:rowOff>
    </xdr:from>
    <xdr:to>
      <xdr:col>15</xdr:col>
      <xdr:colOff>231775</xdr:colOff>
      <xdr:row>94</xdr:row>
      <xdr:rowOff>51854</xdr:rowOff>
    </xdr:to>
    <xdr:sp macro="" textlink="">
      <xdr:nvSpPr>
        <xdr:cNvPr id="482" name="円/楕円 481"/>
        <xdr:cNvSpPr/>
      </xdr:nvSpPr>
      <xdr:spPr>
        <a:xfrm>
          <a:off x="10426700" y="160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144581</xdr:rowOff>
    </xdr:from>
    <xdr:ext cx="534377" cy="259045"/>
    <xdr:sp macro="" textlink="">
      <xdr:nvSpPr>
        <xdr:cNvPr id="483" name="土木費該当値テキスト"/>
        <xdr:cNvSpPr txBox="1"/>
      </xdr:nvSpPr>
      <xdr:spPr>
        <a:xfrm>
          <a:off x="10528300" y="159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15565</xdr:rowOff>
    </xdr:from>
    <xdr:to>
      <xdr:col>14</xdr:col>
      <xdr:colOff>79375</xdr:colOff>
      <xdr:row>94</xdr:row>
      <xdr:rowOff>117165</xdr:rowOff>
    </xdr:to>
    <xdr:sp macro="" textlink="">
      <xdr:nvSpPr>
        <xdr:cNvPr id="484" name="円/楕円 483"/>
        <xdr:cNvSpPr/>
      </xdr:nvSpPr>
      <xdr:spPr>
        <a:xfrm>
          <a:off x="9588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133692</xdr:rowOff>
    </xdr:from>
    <xdr:ext cx="534377" cy="259045"/>
    <xdr:sp macro="" textlink="">
      <xdr:nvSpPr>
        <xdr:cNvPr id="485" name="テキスト ボックス 484"/>
        <xdr:cNvSpPr txBox="1"/>
      </xdr:nvSpPr>
      <xdr:spPr>
        <a:xfrm>
          <a:off x="9372111" y="159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129637</xdr:rowOff>
    </xdr:from>
    <xdr:to>
      <xdr:col>12</xdr:col>
      <xdr:colOff>561975</xdr:colOff>
      <xdr:row>94</xdr:row>
      <xdr:rowOff>59787</xdr:rowOff>
    </xdr:to>
    <xdr:sp macro="" textlink="">
      <xdr:nvSpPr>
        <xdr:cNvPr id="486" name="円/楕円 485"/>
        <xdr:cNvSpPr/>
      </xdr:nvSpPr>
      <xdr:spPr>
        <a:xfrm>
          <a:off x="8699500" y="160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76314</xdr:rowOff>
    </xdr:from>
    <xdr:ext cx="534377" cy="259045"/>
    <xdr:sp macro="" textlink="">
      <xdr:nvSpPr>
        <xdr:cNvPr id="487" name="テキスト ボックス 486"/>
        <xdr:cNvSpPr txBox="1"/>
      </xdr:nvSpPr>
      <xdr:spPr>
        <a:xfrm>
          <a:off x="8483111" y="158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40962</xdr:rowOff>
    </xdr:from>
    <xdr:to>
      <xdr:col>11</xdr:col>
      <xdr:colOff>358775</xdr:colOff>
      <xdr:row>94</xdr:row>
      <xdr:rowOff>142562</xdr:rowOff>
    </xdr:to>
    <xdr:sp macro="" textlink="">
      <xdr:nvSpPr>
        <xdr:cNvPr id="488" name="円/楕円 487"/>
        <xdr:cNvSpPr/>
      </xdr:nvSpPr>
      <xdr:spPr>
        <a:xfrm>
          <a:off x="7810500" y="161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159089</xdr:rowOff>
    </xdr:from>
    <xdr:ext cx="534377" cy="259045"/>
    <xdr:sp macro="" textlink="">
      <xdr:nvSpPr>
        <xdr:cNvPr id="489" name="テキスト ボックス 488"/>
        <xdr:cNvSpPr txBox="1"/>
      </xdr:nvSpPr>
      <xdr:spPr>
        <a:xfrm>
          <a:off x="7594111" y="159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134026</xdr:rowOff>
    </xdr:from>
    <xdr:to>
      <xdr:col>10</xdr:col>
      <xdr:colOff>155575</xdr:colOff>
      <xdr:row>95</xdr:row>
      <xdr:rowOff>64176</xdr:rowOff>
    </xdr:to>
    <xdr:sp macro="" textlink="">
      <xdr:nvSpPr>
        <xdr:cNvPr id="490" name="円/楕円 489"/>
        <xdr:cNvSpPr/>
      </xdr:nvSpPr>
      <xdr:spPr>
        <a:xfrm>
          <a:off x="6921500" y="162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80703</xdr:rowOff>
    </xdr:from>
    <xdr:ext cx="534377" cy="259045"/>
    <xdr:sp macro="" textlink="">
      <xdr:nvSpPr>
        <xdr:cNvPr id="491" name="テキスト ボックス 490"/>
        <xdr:cNvSpPr txBox="1"/>
      </xdr:nvSpPr>
      <xdr:spPr>
        <a:xfrm>
          <a:off x="6705111" y="160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15532</xdr:rowOff>
    </xdr:from>
    <xdr:to>
      <xdr:col>23</xdr:col>
      <xdr:colOff>517525</xdr:colOff>
      <xdr:row>34</xdr:row>
      <xdr:rowOff>142253</xdr:rowOff>
    </xdr:to>
    <xdr:cxnSp macro="">
      <xdr:nvCxnSpPr>
        <xdr:cNvPr id="521" name="直線コネクタ 520"/>
        <xdr:cNvCxnSpPr/>
      </xdr:nvCxnSpPr>
      <xdr:spPr>
        <a:xfrm flipV="1">
          <a:off x="15481300" y="5844832"/>
          <a:ext cx="8382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46888</xdr:rowOff>
    </xdr:from>
    <xdr:to>
      <xdr:col>22</xdr:col>
      <xdr:colOff>365125</xdr:colOff>
      <xdr:row>34</xdr:row>
      <xdr:rowOff>142253</xdr:rowOff>
    </xdr:to>
    <xdr:cxnSp macro="">
      <xdr:nvCxnSpPr>
        <xdr:cNvPr id="524" name="直線コネクタ 523"/>
        <xdr:cNvCxnSpPr/>
      </xdr:nvCxnSpPr>
      <xdr:spPr>
        <a:xfrm>
          <a:off x="14592300" y="5704738"/>
          <a:ext cx="889000" cy="2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46888</xdr:rowOff>
    </xdr:from>
    <xdr:to>
      <xdr:col>21</xdr:col>
      <xdr:colOff>161925</xdr:colOff>
      <xdr:row>37</xdr:row>
      <xdr:rowOff>10846</xdr:rowOff>
    </xdr:to>
    <xdr:cxnSp macro="">
      <xdr:nvCxnSpPr>
        <xdr:cNvPr id="527" name="直線コネクタ 526"/>
        <xdr:cNvCxnSpPr/>
      </xdr:nvCxnSpPr>
      <xdr:spPr>
        <a:xfrm flipV="1">
          <a:off x="13703300" y="5704738"/>
          <a:ext cx="889000" cy="6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125298</xdr:rowOff>
    </xdr:from>
    <xdr:to>
      <xdr:col>19</xdr:col>
      <xdr:colOff>644525</xdr:colOff>
      <xdr:row>37</xdr:row>
      <xdr:rowOff>10846</xdr:rowOff>
    </xdr:to>
    <xdr:cxnSp macro="">
      <xdr:nvCxnSpPr>
        <xdr:cNvPr id="530" name="直線コネクタ 529"/>
        <xdr:cNvCxnSpPr/>
      </xdr:nvCxnSpPr>
      <xdr:spPr>
        <a:xfrm>
          <a:off x="12814300" y="5783148"/>
          <a:ext cx="889000" cy="5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136182</xdr:rowOff>
    </xdr:from>
    <xdr:to>
      <xdr:col>23</xdr:col>
      <xdr:colOff>568325</xdr:colOff>
      <xdr:row>34</xdr:row>
      <xdr:rowOff>66332</xdr:rowOff>
    </xdr:to>
    <xdr:sp macro="" textlink="">
      <xdr:nvSpPr>
        <xdr:cNvPr id="540" name="円/楕円 539"/>
        <xdr:cNvSpPr/>
      </xdr:nvSpPr>
      <xdr:spPr>
        <a:xfrm>
          <a:off x="16268700" y="57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159059</xdr:rowOff>
    </xdr:from>
    <xdr:ext cx="534377" cy="259045"/>
    <xdr:sp macro="" textlink="">
      <xdr:nvSpPr>
        <xdr:cNvPr id="541" name="消防費該当値テキスト"/>
        <xdr:cNvSpPr txBox="1"/>
      </xdr:nvSpPr>
      <xdr:spPr>
        <a:xfrm>
          <a:off x="16370300" y="5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91453</xdr:rowOff>
    </xdr:from>
    <xdr:to>
      <xdr:col>22</xdr:col>
      <xdr:colOff>415925</xdr:colOff>
      <xdr:row>35</xdr:row>
      <xdr:rowOff>21603</xdr:rowOff>
    </xdr:to>
    <xdr:sp macro="" textlink="">
      <xdr:nvSpPr>
        <xdr:cNvPr id="542" name="円/楕円 541"/>
        <xdr:cNvSpPr/>
      </xdr:nvSpPr>
      <xdr:spPr>
        <a:xfrm>
          <a:off x="15430500" y="59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38130</xdr:rowOff>
    </xdr:from>
    <xdr:ext cx="534377" cy="259045"/>
    <xdr:sp macro="" textlink="">
      <xdr:nvSpPr>
        <xdr:cNvPr id="543" name="テキスト ボックス 542"/>
        <xdr:cNvSpPr txBox="1"/>
      </xdr:nvSpPr>
      <xdr:spPr>
        <a:xfrm>
          <a:off x="15214111" y="56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167538</xdr:rowOff>
    </xdr:from>
    <xdr:to>
      <xdr:col>21</xdr:col>
      <xdr:colOff>212725</xdr:colOff>
      <xdr:row>33</xdr:row>
      <xdr:rowOff>97688</xdr:rowOff>
    </xdr:to>
    <xdr:sp macro="" textlink="">
      <xdr:nvSpPr>
        <xdr:cNvPr id="544" name="円/楕円 543"/>
        <xdr:cNvSpPr/>
      </xdr:nvSpPr>
      <xdr:spPr>
        <a:xfrm>
          <a:off x="14541500" y="56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114215</xdr:rowOff>
    </xdr:from>
    <xdr:ext cx="534377" cy="259045"/>
    <xdr:sp macro="" textlink="">
      <xdr:nvSpPr>
        <xdr:cNvPr id="545" name="テキスト ボックス 544"/>
        <xdr:cNvSpPr txBox="1"/>
      </xdr:nvSpPr>
      <xdr:spPr>
        <a:xfrm>
          <a:off x="14325111" y="54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131496</xdr:rowOff>
    </xdr:from>
    <xdr:to>
      <xdr:col>20</xdr:col>
      <xdr:colOff>9525</xdr:colOff>
      <xdr:row>37</xdr:row>
      <xdr:rowOff>61646</xdr:rowOff>
    </xdr:to>
    <xdr:sp macro="" textlink="">
      <xdr:nvSpPr>
        <xdr:cNvPr id="546" name="円/楕円 545"/>
        <xdr:cNvSpPr/>
      </xdr:nvSpPr>
      <xdr:spPr>
        <a:xfrm>
          <a:off x="13652500" y="63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78173</xdr:rowOff>
    </xdr:from>
    <xdr:ext cx="534377" cy="259045"/>
    <xdr:sp macro="" textlink="">
      <xdr:nvSpPr>
        <xdr:cNvPr id="547" name="テキスト ボックス 546"/>
        <xdr:cNvSpPr txBox="1"/>
      </xdr:nvSpPr>
      <xdr:spPr>
        <a:xfrm>
          <a:off x="13436111" y="60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19,882</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74498</xdr:rowOff>
    </xdr:from>
    <xdr:to>
      <xdr:col>18</xdr:col>
      <xdr:colOff>492125</xdr:colOff>
      <xdr:row>34</xdr:row>
      <xdr:rowOff>4648</xdr:rowOff>
    </xdr:to>
    <xdr:sp macro="" textlink="">
      <xdr:nvSpPr>
        <xdr:cNvPr id="548" name="円/楕円 547"/>
        <xdr:cNvSpPr/>
      </xdr:nvSpPr>
      <xdr:spPr>
        <a:xfrm>
          <a:off x="12763500" y="57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21175</xdr:rowOff>
    </xdr:from>
    <xdr:ext cx="534377" cy="259045"/>
    <xdr:sp macro="" textlink="">
      <xdr:nvSpPr>
        <xdr:cNvPr id="549" name="テキスト ボックス 548"/>
        <xdr:cNvSpPr txBox="1"/>
      </xdr:nvSpPr>
      <xdr:spPr>
        <a:xfrm>
          <a:off x="12547111" y="55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82599</xdr:rowOff>
    </xdr:from>
    <xdr:to>
      <xdr:col>23</xdr:col>
      <xdr:colOff>517525</xdr:colOff>
      <xdr:row>56</xdr:row>
      <xdr:rowOff>152257</xdr:rowOff>
    </xdr:to>
    <xdr:cxnSp macro="">
      <xdr:nvCxnSpPr>
        <xdr:cNvPr id="581" name="直線コネクタ 580"/>
        <xdr:cNvCxnSpPr/>
      </xdr:nvCxnSpPr>
      <xdr:spPr>
        <a:xfrm flipV="1">
          <a:off x="15481300" y="9683799"/>
          <a:ext cx="8382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152257</xdr:rowOff>
    </xdr:from>
    <xdr:to>
      <xdr:col>22</xdr:col>
      <xdr:colOff>365125</xdr:colOff>
      <xdr:row>58</xdr:row>
      <xdr:rowOff>33858</xdr:rowOff>
    </xdr:to>
    <xdr:cxnSp macro="">
      <xdr:nvCxnSpPr>
        <xdr:cNvPr id="584" name="直線コネクタ 583"/>
        <xdr:cNvCxnSpPr/>
      </xdr:nvCxnSpPr>
      <xdr:spPr>
        <a:xfrm flipV="1">
          <a:off x="14592300" y="9753457"/>
          <a:ext cx="8890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85489</xdr:rowOff>
    </xdr:from>
    <xdr:to>
      <xdr:col>21</xdr:col>
      <xdr:colOff>161925</xdr:colOff>
      <xdr:row>58</xdr:row>
      <xdr:rowOff>33858</xdr:rowOff>
    </xdr:to>
    <xdr:cxnSp macro="">
      <xdr:nvCxnSpPr>
        <xdr:cNvPr id="587" name="直線コネクタ 586"/>
        <xdr:cNvCxnSpPr/>
      </xdr:nvCxnSpPr>
      <xdr:spPr>
        <a:xfrm>
          <a:off x="13703300" y="9686689"/>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85489</xdr:rowOff>
    </xdr:from>
    <xdr:to>
      <xdr:col>19</xdr:col>
      <xdr:colOff>644525</xdr:colOff>
      <xdr:row>56</xdr:row>
      <xdr:rowOff>140271</xdr:rowOff>
    </xdr:to>
    <xdr:cxnSp macro="">
      <xdr:nvCxnSpPr>
        <xdr:cNvPr id="590" name="直線コネクタ 589"/>
        <xdr:cNvCxnSpPr/>
      </xdr:nvCxnSpPr>
      <xdr:spPr>
        <a:xfrm flipV="1">
          <a:off x="12814300" y="9686689"/>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31799</xdr:rowOff>
    </xdr:from>
    <xdr:to>
      <xdr:col>23</xdr:col>
      <xdr:colOff>568325</xdr:colOff>
      <xdr:row>56</xdr:row>
      <xdr:rowOff>133399</xdr:rowOff>
    </xdr:to>
    <xdr:sp macro="" textlink="">
      <xdr:nvSpPr>
        <xdr:cNvPr id="600" name="円/楕円 599"/>
        <xdr:cNvSpPr/>
      </xdr:nvSpPr>
      <xdr:spPr>
        <a:xfrm>
          <a:off x="162687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54676</xdr:rowOff>
    </xdr:from>
    <xdr:ext cx="534377" cy="259045"/>
    <xdr:sp macro="" textlink="">
      <xdr:nvSpPr>
        <xdr:cNvPr id="601" name="教育費該当値テキスト"/>
        <xdr:cNvSpPr txBox="1"/>
      </xdr:nvSpPr>
      <xdr:spPr>
        <a:xfrm>
          <a:off x="16370300" y="94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101457</xdr:rowOff>
    </xdr:from>
    <xdr:to>
      <xdr:col>22</xdr:col>
      <xdr:colOff>415925</xdr:colOff>
      <xdr:row>57</xdr:row>
      <xdr:rowOff>31607</xdr:rowOff>
    </xdr:to>
    <xdr:sp macro="" textlink="">
      <xdr:nvSpPr>
        <xdr:cNvPr id="602" name="円/楕円 601"/>
        <xdr:cNvSpPr/>
      </xdr:nvSpPr>
      <xdr:spPr>
        <a:xfrm>
          <a:off x="15430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22734</xdr:rowOff>
    </xdr:from>
    <xdr:ext cx="534377" cy="259045"/>
    <xdr:sp macro="" textlink="">
      <xdr:nvSpPr>
        <xdr:cNvPr id="603" name="テキスト ボックス 602"/>
        <xdr:cNvSpPr txBox="1"/>
      </xdr:nvSpPr>
      <xdr:spPr>
        <a:xfrm>
          <a:off x="15214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154508</xdr:rowOff>
    </xdr:from>
    <xdr:to>
      <xdr:col>21</xdr:col>
      <xdr:colOff>212725</xdr:colOff>
      <xdr:row>58</xdr:row>
      <xdr:rowOff>84658</xdr:rowOff>
    </xdr:to>
    <xdr:sp macro="" textlink="">
      <xdr:nvSpPr>
        <xdr:cNvPr id="604" name="円/楕円 603"/>
        <xdr:cNvSpPr/>
      </xdr:nvSpPr>
      <xdr:spPr>
        <a:xfrm>
          <a:off x="14541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75785</xdr:rowOff>
    </xdr:from>
    <xdr:ext cx="534377" cy="259045"/>
    <xdr:sp macro="" textlink="">
      <xdr:nvSpPr>
        <xdr:cNvPr id="605" name="テキスト ボックス 604"/>
        <xdr:cNvSpPr txBox="1"/>
      </xdr:nvSpPr>
      <xdr:spPr>
        <a:xfrm>
          <a:off x="14325111" y="100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34689</xdr:rowOff>
    </xdr:from>
    <xdr:to>
      <xdr:col>20</xdr:col>
      <xdr:colOff>9525</xdr:colOff>
      <xdr:row>56</xdr:row>
      <xdr:rowOff>136289</xdr:rowOff>
    </xdr:to>
    <xdr:sp macro="" textlink="">
      <xdr:nvSpPr>
        <xdr:cNvPr id="606" name="円/楕円 605"/>
        <xdr:cNvSpPr/>
      </xdr:nvSpPr>
      <xdr:spPr>
        <a:xfrm>
          <a:off x="13652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152816</xdr:rowOff>
    </xdr:from>
    <xdr:ext cx="534377" cy="259045"/>
    <xdr:sp macro="" textlink="">
      <xdr:nvSpPr>
        <xdr:cNvPr id="607" name="テキスト ボックス 606"/>
        <xdr:cNvSpPr txBox="1"/>
      </xdr:nvSpPr>
      <xdr:spPr>
        <a:xfrm>
          <a:off x="13436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89471</xdr:rowOff>
    </xdr:from>
    <xdr:to>
      <xdr:col>18</xdr:col>
      <xdr:colOff>492125</xdr:colOff>
      <xdr:row>57</xdr:row>
      <xdr:rowOff>19621</xdr:rowOff>
    </xdr:to>
    <xdr:sp macro="" textlink="">
      <xdr:nvSpPr>
        <xdr:cNvPr id="608" name="円/楕円 607"/>
        <xdr:cNvSpPr/>
      </xdr:nvSpPr>
      <xdr:spPr>
        <a:xfrm>
          <a:off x="12763500" y="96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36148</xdr:rowOff>
    </xdr:from>
    <xdr:ext cx="534377" cy="259045"/>
    <xdr:sp macro="" textlink="">
      <xdr:nvSpPr>
        <xdr:cNvPr id="609" name="テキスト ボックス 608"/>
        <xdr:cNvSpPr txBox="1"/>
      </xdr:nvSpPr>
      <xdr:spPr>
        <a:xfrm>
          <a:off x="12547111" y="9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4521</xdr:rowOff>
    </xdr:from>
    <xdr:to>
      <xdr:col>23</xdr:col>
      <xdr:colOff>517525</xdr:colOff>
      <xdr:row>79</xdr:row>
      <xdr:rowOff>40869</xdr:rowOff>
    </xdr:to>
    <xdr:cxnSp macro="">
      <xdr:nvCxnSpPr>
        <xdr:cNvPr id="638" name="直線コネクタ 637"/>
        <xdr:cNvCxnSpPr/>
      </xdr:nvCxnSpPr>
      <xdr:spPr>
        <a:xfrm flipV="1">
          <a:off x="15481300" y="13549071"/>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40869</xdr:rowOff>
    </xdr:from>
    <xdr:to>
      <xdr:col>22</xdr:col>
      <xdr:colOff>365125</xdr:colOff>
      <xdr:row>79</xdr:row>
      <xdr:rowOff>44450</xdr:rowOff>
    </xdr:to>
    <xdr:cxnSp macro="">
      <xdr:nvCxnSpPr>
        <xdr:cNvPr id="641" name="直線コネクタ 640"/>
        <xdr:cNvCxnSpPr/>
      </xdr:nvCxnSpPr>
      <xdr:spPr>
        <a:xfrm flipV="1">
          <a:off x="14592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20676</xdr:rowOff>
    </xdr:from>
    <xdr:to>
      <xdr:col>21</xdr:col>
      <xdr:colOff>161925</xdr:colOff>
      <xdr:row>79</xdr:row>
      <xdr:rowOff>44450</xdr:rowOff>
    </xdr:to>
    <xdr:cxnSp macro="">
      <xdr:nvCxnSpPr>
        <xdr:cNvPr id="644" name="直線コネクタ 643"/>
        <xdr:cNvCxnSpPr/>
      </xdr:nvCxnSpPr>
      <xdr:spPr>
        <a:xfrm>
          <a:off x="13703300" y="135652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20676</xdr:rowOff>
    </xdr:from>
    <xdr:to>
      <xdr:col>19</xdr:col>
      <xdr:colOff>644525</xdr:colOff>
      <xdr:row>79</xdr:row>
      <xdr:rowOff>44450</xdr:rowOff>
    </xdr:to>
    <xdr:cxnSp macro="">
      <xdr:nvCxnSpPr>
        <xdr:cNvPr id="647" name="直線コネクタ 646"/>
        <xdr:cNvCxnSpPr/>
      </xdr:nvCxnSpPr>
      <xdr:spPr>
        <a:xfrm flipV="1">
          <a:off x="12814300" y="135652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125171</xdr:rowOff>
    </xdr:from>
    <xdr:to>
      <xdr:col>23</xdr:col>
      <xdr:colOff>568325</xdr:colOff>
      <xdr:row>79</xdr:row>
      <xdr:rowOff>55321</xdr:rowOff>
    </xdr:to>
    <xdr:sp macro="" textlink="">
      <xdr:nvSpPr>
        <xdr:cNvPr id="657" name="円/楕円 656"/>
        <xdr:cNvSpPr/>
      </xdr:nvSpPr>
      <xdr:spPr>
        <a:xfrm>
          <a:off x="162687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43248</xdr:rowOff>
    </xdr:from>
    <xdr:ext cx="378565" cy="259045"/>
    <xdr:sp macro="" textlink="">
      <xdr:nvSpPr>
        <xdr:cNvPr id="658" name="災害復旧費該当値テキスト"/>
        <xdr:cNvSpPr txBox="1"/>
      </xdr:nvSpPr>
      <xdr:spPr>
        <a:xfrm>
          <a:off x="16370300" y="1341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161519</xdr:rowOff>
    </xdr:from>
    <xdr:to>
      <xdr:col>22</xdr:col>
      <xdr:colOff>415925</xdr:colOff>
      <xdr:row>79</xdr:row>
      <xdr:rowOff>91669</xdr:rowOff>
    </xdr:to>
    <xdr:sp macro="" textlink="">
      <xdr:nvSpPr>
        <xdr:cNvPr id="659" name="円/楕円 658"/>
        <xdr:cNvSpPr/>
      </xdr:nvSpPr>
      <xdr:spPr>
        <a:xfrm>
          <a:off x="1543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82796</xdr:rowOff>
    </xdr:from>
    <xdr:ext cx="313932" cy="259045"/>
    <xdr:sp macro="" textlink="">
      <xdr:nvSpPr>
        <xdr:cNvPr id="660" name="テキスト ボックス 659"/>
        <xdr:cNvSpPr txBox="1"/>
      </xdr:nvSpPr>
      <xdr:spPr>
        <a:xfrm>
          <a:off x="15324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141326</xdr:rowOff>
    </xdr:from>
    <xdr:to>
      <xdr:col>20</xdr:col>
      <xdr:colOff>9525</xdr:colOff>
      <xdr:row>79</xdr:row>
      <xdr:rowOff>71476</xdr:rowOff>
    </xdr:to>
    <xdr:sp macro="" textlink="">
      <xdr:nvSpPr>
        <xdr:cNvPr id="663" name="円/楕円 662"/>
        <xdr:cNvSpPr/>
      </xdr:nvSpPr>
      <xdr:spPr>
        <a:xfrm>
          <a:off x="13652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62603</xdr:rowOff>
    </xdr:from>
    <xdr:ext cx="378565" cy="259045"/>
    <xdr:sp macro="" textlink="">
      <xdr:nvSpPr>
        <xdr:cNvPr id="664" name="テキスト ボックス 663"/>
        <xdr:cNvSpPr txBox="1"/>
      </xdr:nvSpPr>
      <xdr:spPr>
        <a:xfrm>
          <a:off x="13514017" y="1360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139063</xdr:rowOff>
    </xdr:from>
    <xdr:to>
      <xdr:col>23</xdr:col>
      <xdr:colOff>517525</xdr:colOff>
      <xdr:row>95</xdr:row>
      <xdr:rowOff>8925</xdr:rowOff>
    </xdr:to>
    <xdr:cxnSp macro="">
      <xdr:nvCxnSpPr>
        <xdr:cNvPr id="697" name="直線コネクタ 696"/>
        <xdr:cNvCxnSpPr/>
      </xdr:nvCxnSpPr>
      <xdr:spPr>
        <a:xfrm>
          <a:off x="15481300" y="16255363"/>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123960</xdr:rowOff>
    </xdr:from>
    <xdr:to>
      <xdr:col>22</xdr:col>
      <xdr:colOff>365125</xdr:colOff>
      <xdr:row>94</xdr:row>
      <xdr:rowOff>139063</xdr:rowOff>
    </xdr:to>
    <xdr:cxnSp macro="">
      <xdr:nvCxnSpPr>
        <xdr:cNvPr id="700" name="直線コネクタ 699"/>
        <xdr:cNvCxnSpPr/>
      </xdr:nvCxnSpPr>
      <xdr:spPr>
        <a:xfrm>
          <a:off x="14592300" y="1624026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109640</xdr:rowOff>
    </xdr:from>
    <xdr:to>
      <xdr:col>21</xdr:col>
      <xdr:colOff>161925</xdr:colOff>
      <xdr:row>94</xdr:row>
      <xdr:rowOff>123960</xdr:rowOff>
    </xdr:to>
    <xdr:cxnSp macro="">
      <xdr:nvCxnSpPr>
        <xdr:cNvPr id="703" name="直線コネクタ 702"/>
        <xdr:cNvCxnSpPr/>
      </xdr:nvCxnSpPr>
      <xdr:spPr>
        <a:xfrm>
          <a:off x="13703300" y="16225940"/>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102242</xdr:rowOff>
    </xdr:from>
    <xdr:to>
      <xdr:col>19</xdr:col>
      <xdr:colOff>644525</xdr:colOff>
      <xdr:row>94</xdr:row>
      <xdr:rowOff>109640</xdr:rowOff>
    </xdr:to>
    <xdr:cxnSp macro="">
      <xdr:nvCxnSpPr>
        <xdr:cNvPr id="706" name="直線コネクタ 705"/>
        <xdr:cNvCxnSpPr/>
      </xdr:nvCxnSpPr>
      <xdr:spPr>
        <a:xfrm>
          <a:off x="12814300" y="16218542"/>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129575</xdr:rowOff>
    </xdr:from>
    <xdr:to>
      <xdr:col>23</xdr:col>
      <xdr:colOff>568325</xdr:colOff>
      <xdr:row>95</xdr:row>
      <xdr:rowOff>59725</xdr:rowOff>
    </xdr:to>
    <xdr:sp macro="" textlink="">
      <xdr:nvSpPr>
        <xdr:cNvPr id="716" name="円/楕円 715"/>
        <xdr:cNvSpPr/>
      </xdr:nvSpPr>
      <xdr:spPr>
        <a:xfrm>
          <a:off x="162687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152452</xdr:rowOff>
    </xdr:from>
    <xdr:ext cx="534377" cy="259045"/>
    <xdr:sp macro="" textlink="">
      <xdr:nvSpPr>
        <xdr:cNvPr id="717" name="公債費該当値テキスト"/>
        <xdr:cNvSpPr txBox="1"/>
      </xdr:nvSpPr>
      <xdr:spPr>
        <a:xfrm>
          <a:off x="16370300" y="160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88263</xdr:rowOff>
    </xdr:from>
    <xdr:to>
      <xdr:col>22</xdr:col>
      <xdr:colOff>415925</xdr:colOff>
      <xdr:row>95</xdr:row>
      <xdr:rowOff>18413</xdr:rowOff>
    </xdr:to>
    <xdr:sp macro="" textlink="">
      <xdr:nvSpPr>
        <xdr:cNvPr id="718" name="円/楕円 717"/>
        <xdr:cNvSpPr/>
      </xdr:nvSpPr>
      <xdr:spPr>
        <a:xfrm>
          <a:off x="15430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34940</xdr:rowOff>
    </xdr:from>
    <xdr:ext cx="534377" cy="259045"/>
    <xdr:sp macro="" textlink="">
      <xdr:nvSpPr>
        <xdr:cNvPr id="719" name="テキスト ボックス 718"/>
        <xdr:cNvSpPr txBox="1"/>
      </xdr:nvSpPr>
      <xdr:spPr>
        <a:xfrm>
          <a:off x="15214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73160</xdr:rowOff>
    </xdr:from>
    <xdr:to>
      <xdr:col>21</xdr:col>
      <xdr:colOff>212725</xdr:colOff>
      <xdr:row>95</xdr:row>
      <xdr:rowOff>3310</xdr:rowOff>
    </xdr:to>
    <xdr:sp macro="" textlink="">
      <xdr:nvSpPr>
        <xdr:cNvPr id="720" name="円/楕円 719"/>
        <xdr:cNvSpPr/>
      </xdr:nvSpPr>
      <xdr:spPr>
        <a:xfrm>
          <a:off x="14541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19837</xdr:rowOff>
    </xdr:from>
    <xdr:ext cx="534377" cy="259045"/>
    <xdr:sp macro="" textlink="">
      <xdr:nvSpPr>
        <xdr:cNvPr id="721" name="テキスト ボックス 720"/>
        <xdr:cNvSpPr txBox="1"/>
      </xdr:nvSpPr>
      <xdr:spPr>
        <a:xfrm>
          <a:off x="14325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58840</xdr:rowOff>
    </xdr:from>
    <xdr:to>
      <xdr:col>20</xdr:col>
      <xdr:colOff>9525</xdr:colOff>
      <xdr:row>94</xdr:row>
      <xdr:rowOff>160440</xdr:rowOff>
    </xdr:to>
    <xdr:sp macro="" textlink="">
      <xdr:nvSpPr>
        <xdr:cNvPr id="722" name="円/楕円 721"/>
        <xdr:cNvSpPr/>
      </xdr:nvSpPr>
      <xdr:spPr>
        <a:xfrm>
          <a:off x="13652500" y="16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5517</xdr:rowOff>
    </xdr:from>
    <xdr:ext cx="534377" cy="259045"/>
    <xdr:sp macro="" textlink="">
      <xdr:nvSpPr>
        <xdr:cNvPr id="723" name="テキスト ボックス 722"/>
        <xdr:cNvSpPr txBox="1"/>
      </xdr:nvSpPr>
      <xdr:spPr>
        <a:xfrm>
          <a:off x="13436111" y="159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51442</xdr:rowOff>
    </xdr:from>
    <xdr:to>
      <xdr:col>18</xdr:col>
      <xdr:colOff>492125</xdr:colOff>
      <xdr:row>94</xdr:row>
      <xdr:rowOff>153042</xdr:rowOff>
    </xdr:to>
    <xdr:sp macro="" textlink="">
      <xdr:nvSpPr>
        <xdr:cNvPr id="724" name="円/楕円 723"/>
        <xdr:cNvSpPr/>
      </xdr:nvSpPr>
      <xdr:spPr>
        <a:xfrm>
          <a:off x="12763500" y="161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169569</xdr:rowOff>
    </xdr:from>
    <xdr:ext cx="534377" cy="259045"/>
    <xdr:sp macro="" textlink="">
      <xdr:nvSpPr>
        <xdr:cNvPr id="725" name="テキスト ボックス 724"/>
        <xdr:cNvSpPr txBox="1"/>
      </xdr:nvSpPr>
      <xdr:spPr>
        <a:xfrm>
          <a:off x="12547111" y="159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議会費・総務費・・衛生費・</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農林水産業費・商工費・災害復旧費・諸支出金については類似団体を下回っているが、民生費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土木費・消防費・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公債費については上回っている。</a:t>
          </a:r>
          <a:endParaRPr lang="ja-JP" altLang="ja-JP" sz="1400">
            <a:effectLst/>
          </a:endParaRPr>
        </a:p>
        <a:p>
          <a:r>
            <a:rPr kumimoji="1" lang="ja-JP" altLang="ja-JP" sz="1100">
              <a:solidFill>
                <a:schemeClr val="dk1"/>
              </a:solidFill>
              <a:effectLst/>
              <a:latin typeface="+mn-lt"/>
              <a:ea typeface="+mn-ea"/>
              <a:cs typeface="+mn-cs"/>
            </a:rPr>
            <a:t>消防費については震災復興経費が要因と考えられるため、今後減少する見込みである。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教育費については学校施設の維持管理経費や更新経費が要因と考えられるため、施設の適正化や長寿命化を図り、抑制が必要である。</a:t>
          </a:r>
          <a:endParaRPr lang="ja-JP" altLang="ja-JP" sz="1400">
            <a:effectLst/>
          </a:endParaRPr>
        </a:p>
        <a:p>
          <a:r>
            <a:rPr kumimoji="1" lang="ja-JP" altLang="ja-JP" sz="1100">
              <a:solidFill>
                <a:schemeClr val="dk1"/>
              </a:solidFill>
              <a:effectLst/>
              <a:latin typeface="+mn-lt"/>
              <a:ea typeface="+mn-ea"/>
              <a:cs typeface="+mn-cs"/>
            </a:rPr>
            <a:t>民生費については主に扶助費が占めているため、給付費の抑制が必要である。</a:t>
          </a:r>
          <a:endParaRPr lang="ja-JP" altLang="ja-JP" sz="1400">
            <a:effectLst/>
          </a:endParaRPr>
        </a:p>
        <a:p>
          <a:r>
            <a:rPr kumimoji="1" lang="ja-JP" altLang="ja-JP" sz="1100">
              <a:solidFill>
                <a:schemeClr val="dk1"/>
              </a:solidFill>
              <a:effectLst/>
              <a:latin typeface="+mn-lt"/>
              <a:ea typeface="+mn-ea"/>
              <a:cs typeface="+mn-cs"/>
            </a:rPr>
            <a:t>その他土木費・公債費についても、費用対効果等を検証しながら抑制を図る必要がある。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財政調整基金残高の比率については、昨年度より</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その要因としては、普通交付税額の増額</a:t>
          </a:r>
          <a:r>
            <a:rPr lang="ja-JP" altLang="en-US" sz="1100" b="0" i="0" baseline="0">
              <a:solidFill>
                <a:schemeClr val="dk1"/>
              </a:solidFill>
              <a:effectLst/>
              <a:latin typeface="+mn-lt"/>
              <a:ea typeface="+mn-ea"/>
              <a:cs typeface="+mn-cs"/>
            </a:rPr>
            <a:t>（下水道高資本費分の算定等）や歳出の抑制</a:t>
          </a:r>
          <a:r>
            <a:rPr lang="ja-JP" altLang="ja-JP" sz="1100" b="0" i="0" baseline="0">
              <a:solidFill>
                <a:schemeClr val="dk1"/>
              </a:solidFill>
              <a:effectLst/>
              <a:latin typeface="+mn-lt"/>
              <a:ea typeface="+mn-ea"/>
              <a:cs typeface="+mn-cs"/>
            </a:rPr>
            <a:t>により、財政調整基金の取崩しを最小限に抑えることができたことが挙げられる。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は赤字であることを踏まえ、</a:t>
          </a:r>
          <a:r>
            <a:rPr lang="ja-JP" altLang="ja-JP" sz="1100" b="0" i="0" baseline="0">
              <a:solidFill>
                <a:schemeClr val="dk1"/>
              </a:solidFill>
              <a:effectLst/>
              <a:latin typeface="+mn-lt"/>
              <a:ea typeface="+mn-ea"/>
              <a:cs typeface="+mn-cs"/>
            </a:rPr>
            <a:t>今後とも地方税収の確保に努めるとともに、普通交付税の合併算定替の減少等に対応するため、単独事業の抑制を図る必要がある。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a:t>
          </a:r>
          <a:r>
            <a:rPr lang="ja-JP" altLang="en-US" sz="1100" b="0" i="0" baseline="0">
              <a:solidFill>
                <a:schemeClr val="dk1"/>
              </a:solidFill>
              <a:effectLst/>
              <a:latin typeface="+mn-lt"/>
              <a:ea typeface="+mn-ea"/>
              <a:cs typeface="+mn-cs"/>
            </a:rPr>
            <a:t>をはじめ</a:t>
          </a:r>
          <a:r>
            <a:rPr lang="ja-JP" altLang="ja-JP" sz="1100" b="0" i="0" baseline="0">
              <a:solidFill>
                <a:schemeClr val="dk1"/>
              </a:solidFill>
              <a:effectLst/>
              <a:latin typeface="+mn-lt"/>
              <a:ea typeface="+mn-ea"/>
              <a:cs typeface="+mn-cs"/>
            </a:rPr>
            <a:t>一般財源の確保がさらに厳しくなることが予想される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基金運用による財政運営を行う際には、実質収支比率と同様に、注視していく</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11135022</v>
      </c>
      <c r="BO4" s="381"/>
      <c r="BP4" s="381"/>
      <c r="BQ4" s="381"/>
      <c r="BR4" s="381"/>
      <c r="BS4" s="381"/>
      <c r="BT4" s="381"/>
      <c r="BU4" s="382"/>
      <c r="BV4" s="380">
        <v>10791326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2.2999999999999998</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10934879</v>
      </c>
      <c r="BO5" s="418"/>
      <c r="BP5" s="418"/>
      <c r="BQ5" s="418"/>
      <c r="BR5" s="418"/>
      <c r="BS5" s="418"/>
      <c r="BT5" s="418"/>
      <c r="BU5" s="419"/>
      <c r="BV5" s="417">
        <v>10451276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88.6</v>
      </c>
      <c r="CU5" s="415"/>
      <c r="CV5" s="415"/>
      <c r="CW5" s="415"/>
      <c r="CX5" s="415"/>
      <c r="CY5" s="415"/>
      <c r="CZ5" s="415"/>
      <c r="DA5" s="416"/>
      <c r="DB5" s="414">
        <v>89.7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200143</v>
      </c>
      <c r="BO6" s="418"/>
      <c r="BP6" s="418"/>
      <c r="BQ6" s="418"/>
      <c r="BR6" s="418"/>
      <c r="BS6" s="418"/>
      <c r="BT6" s="418"/>
      <c r="BU6" s="419"/>
      <c r="BV6" s="417">
        <v>340050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94.3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50040</v>
      </c>
      <c r="BO7" s="418"/>
      <c r="BP7" s="418"/>
      <c r="BQ7" s="418"/>
      <c r="BR7" s="418"/>
      <c r="BS7" s="418"/>
      <c r="BT7" s="418"/>
      <c r="BU7" s="419"/>
      <c r="BV7" s="417">
        <v>119599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6667839</v>
      </c>
      <c r="CU7" s="418"/>
      <c r="CV7" s="418"/>
      <c r="CW7" s="418"/>
      <c r="CX7" s="418"/>
      <c r="CY7" s="418"/>
      <c r="CZ7" s="418"/>
      <c r="DA7" s="419"/>
      <c r="DB7" s="417">
        <v>6626201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150103</v>
      </c>
      <c r="BO8" s="418"/>
      <c r="BP8" s="418"/>
      <c r="BQ8" s="418"/>
      <c r="BR8" s="418"/>
      <c r="BS8" s="418"/>
      <c r="BT8" s="418"/>
      <c r="BU8" s="419"/>
      <c r="BV8" s="417">
        <v>220451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24222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93</v>
      </c>
      <c r="AV9" s="450"/>
      <c r="AW9" s="450"/>
      <c r="AX9" s="450"/>
      <c r="AY9" s="451" t="s">
        <v>100</v>
      </c>
      <c r="AZ9" s="452"/>
      <c r="BA9" s="452"/>
      <c r="BB9" s="452"/>
      <c r="BC9" s="452"/>
      <c r="BD9" s="452"/>
      <c r="BE9" s="452"/>
      <c r="BF9" s="452"/>
      <c r="BG9" s="452"/>
      <c r="BH9" s="452"/>
      <c r="BI9" s="452"/>
      <c r="BJ9" s="452"/>
      <c r="BK9" s="452"/>
      <c r="BL9" s="452"/>
      <c r="BM9" s="453"/>
      <c r="BN9" s="417">
        <v>-70348</v>
      </c>
      <c r="BO9" s="418"/>
      <c r="BP9" s="418"/>
      <c r="BQ9" s="418"/>
      <c r="BR9" s="418"/>
      <c r="BS9" s="418"/>
      <c r="BT9" s="418"/>
      <c r="BU9" s="419"/>
      <c r="BV9" s="417">
        <v>48099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24211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4896</v>
      </c>
      <c r="BO10" s="418"/>
      <c r="BP10" s="418"/>
      <c r="BQ10" s="418"/>
      <c r="BR10" s="418"/>
      <c r="BS10" s="418"/>
      <c r="BT10" s="418"/>
      <c r="BU10" s="419"/>
      <c r="BV10" s="417">
        <v>5156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93</v>
      </c>
      <c r="AV11" s="450"/>
      <c r="AW11" s="450"/>
      <c r="AX11" s="450"/>
      <c r="AY11" s="451" t="s">
        <v>110</v>
      </c>
      <c r="AZ11" s="452"/>
      <c r="BA11" s="452"/>
      <c r="BB11" s="452"/>
      <c r="BC11" s="452"/>
      <c r="BD11" s="452"/>
      <c r="BE11" s="452"/>
      <c r="BF11" s="452"/>
      <c r="BG11" s="452"/>
      <c r="BH11" s="452"/>
      <c r="BI11" s="452"/>
      <c r="BJ11" s="452"/>
      <c r="BK11" s="452"/>
      <c r="BL11" s="452"/>
      <c r="BM11" s="453"/>
      <c r="BN11" s="417">
        <v>2500</v>
      </c>
      <c r="BO11" s="418"/>
      <c r="BP11" s="418"/>
      <c r="BQ11" s="418"/>
      <c r="BR11" s="418"/>
      <c r="BS11" s="418"/>
      <c r="BT11" s="418"/>
      <c r="BU11" s="419"/>
      <c r="BV11" s="417">
        <v>49544</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25379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22793</v>
      </c>
      <c r="BO12" s="418"/>
      <c r="BP12" s="418"/>
      <c r="BQ12" s="418"/>
      <c r="BR12" s="418"/>
      <c r="BS12" s="418"/>
      <c r="BT12" s="418"/>
      <c r="BU12" s="419"/>
      <c r="BV12" s="417">
        <v>1946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25228</v>
      </c>
      <c r="S13" s="499"/>
      <c r="T13" s="499"/>
      <c r="U13" s="499"/>
      <c r="V13" s="500"/>
      <c r="W13" s="433" t="s">
        <v>123</v>
      </c>
      <c r="X13" s="434"/>
      <c r="Y13" s="434"/>
      <c r="Z13" s="434"/>
      <c r="AA13" s="434"/>
      <c r="AB13" s="424"/>
      <c r="AC13" s="468">
        <v>1119</v>
      </c>
      <c r="AD13" s="469"/>
      <c r="AE13" s="469"/>
      <c r="AF13" s="469"/>
      <c r="AG13" s="508"/>
      <c r="AH13" s="468">
        <v>1208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-85745</v>
      </c>
      <c r="BO13" s="418"/>
      <c r="BP13" s="418"/>
      <c r="BQ13" s="418"/>
      <c r="BR13" s="418"/>
      <c r="BS13" s="418"/>
      <c r="BT13" s="418"/>
      <c r="BU13" s="419"/>
      <c r="BV13" s="417">
        <v>100853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12.4</v>
      </c>
      <c r="CU13" s="415"/>
      <c r="CV13" s="415"/>
      <c r="CW13" s="415"/>
      <c r="CX13" s="415"/>
      <c r="CY13" s="415"/>
      <c r="CZ13" s="415"/>
      <c r="DA13" s="416"/>
      <c r="DB13" s="414">
        <v>13.3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25254</v>
      </c>
      <c r="S14" s="499"/>
      <c r="T14" s="499"/>
      <c r="U14" s="499"/>
      <c r="V14" s="500"/>
      <c r="W14" s="407"/>
      <c r="X14" s="408"/>
      <c r="Y14" s="408"/>
      <c r="Z14" s="408"/>
      <c r="AA14" s="408"/>
      <c r="AB14" s="397"/>
      <c r="AC14" s="501">
        <v>9.6</v>
      </c>
      <c r="AD14" s="502"/>
      <c r="AE14" s="502"/>
      <c r="AF14" s="502"/>
      <c r="AG14" s="503"/>
      <c r="AH14" s="501">
        <v>10.4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23.6</v>
      </c>
      <c r="CU14" s="513"/>
      <c r="CV14" s="513"/>
      <c r="CW14" s="513"/>
      <c r="CX14" s="513"/>
      <c r="CY14" s="513"/>
      <c r="CZ14" s="513"/>
      <c r="DA14" s="514"/>
      <c r="DB14" s="512">
        <v>33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25120</v>
      </c>
      <c r="S15" s="499"/>
      <c r="T15" s="499"/>
      <c r="U15" s="499"/>
      <c r="V15" s="500"/>
      <c r="W15" s="433" t="s">
        <v>130</v>
      </c>
      <c r="X15" s="434"/>
      <c r="Y15" s="434"/>
      <c r="Z15" s="434"/>
      <c r="AA15" s="434"/>
      <c r="AB15" s="424"/>
      <c r="AC15" s="468">
        <v>3387</v>
      </c>
      <c r="AD15" s="469"/>
      <c r="AE15" s="469"/>
      <c r="AF15" s="469"/>
      <c r="AG15" s="508"/>
      <c r="AH15" s="468">
        <v>3435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2422228</v>
      </c>
      <c r="BO15" s="381"/>
      <c r="BP15" s="381"/>
      <c r="BQ15" s="381"/>
      <c r="BR15" s="381"/>
      <c r="BS15" s="381"/>
      <c r="BT15" s="381"/>
      <c r="BU15" s="382"/>
      <c r="BV15" s="380">
        <v>2353313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28.9</v>
      </c>
      <c r="AD16" s="502"/>
      <c r="AE16" s="502"/>
      <c r="AF16" s="502"/>
      <c r="AG16" s="503"/>
      <c r="AH16" s="501">
        <v>29.5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5469172</v>
      </c>
      <c r="BO16" s="418"/>
      <c r="BP16" s="418"/>
      <c r="BQ16" s="418"/>
      <c r="BR16" s="418"/>
      <c r="BS16" s="418"/>
      <c r="BT16" s="418"/>
      <c r="BU16" s="419"/>
      <c r="BV16" s="417">
        <v>5221272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7204</v>
      </c>
      <c r="AD17" s="469"/>
      <c r="AE17" s="469"/>
      <c r="AF17" s="469"/>
      <c r="AG17" s="508"/>
      <c r="AH17" s="468">
        <v>7008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3048216</v>
      </c>
      <c r="BO17" s="418"/>
      <c r="BP17" s="418"/>
      <c r="BQ17" s="418"/>
      <c r="BR17" s="418"/>
      <c r="BS17" s="418"/>
      <c r="BT17" s="418"/>
      <c r="BU17" s="419"/>
      <c r="BV17" s="417">
        <v>2963137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71.959999999999994</v>
      </c>
      <c r="M18" s="530"/>
      <c r="N18" s="530"/>
      <c r="O18" s="530"/>
      <c r="P18" s="530"/>
      <c r="Q18" s="530"/>
      <c r="R18" s="531"/>
      <c r="S18" s="531"/>
      <c r="T18" s="531"/>
      <c r="U18" s="531"/>
      <c r="V18" s="532"/>
      <c r="W18" s="435"/>
      <c r="X18" s="436"/>
      <c r="Y18" s="436"/>
      <c r="Z18" s="436"/>
      <c r="AA18" s="436"/>
      <c r="AB18" s="427"/>
      <c r="AC18" s="533">
        <v>61.5</v>
      </c>
      <c r="AD18" s="534"/>
      <c r="AE18" s="534"/>
      <c r="AF18" s="534"/>
      <c r="AG18" s="535"/>
      <c r="AH18" s="533">
        <v>60.1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5950913</v>
      </c>
      <c r="BO18" s="418"/>
      <c r="BP18" s="418"/>
      <c r="BQ18" s="418"/>
      <c r="BR18" s="418"/>
      <c r="BS18" s="418"/>
      <c r="BT18" s="418"/>
      <c r="BU18" s="419"/>
      <c r="BV18" s="417">
        <v>5927252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7526073</v>
      </c>
      <c r="BO19" s="418"/>
      <c r="BP19" s="418"/>
      <c r="BQ19" s="418"/>
      <c r="BR19" s="418"/>
      <c r="BS19" s="418"/>
      <c r="BT19" s="418"/>
      <c r="BU19" s="419"/>
      <c r="BV19" s="417">
        <v>7624490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8658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10071271</v>
      </c>
      <c r="BO23" s="418"/>
      <c r="BP23" s="418"/>
      <c r="BQ23" s="418"/>
      <c r="BR23" s="418"/>
      <c r="BS23" s="418"/>
      <c r="BT23" s="418"/>
      <c r="BU23" s="419"/>
      <c r="BV23" s="417">
        <v>10223897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6640</v>
      </c>
      <c r="R24" s="469"/>
      <c r="S24" s="469"/>
      <c r="T24" s="469"/>
      <c r="U24" s="469"/>
      <c r="V24" s="508"/>
      <c r="W24" s="563"/>
      <c r="X24" s="551"/>
      <c r="Y24" s="552"/>
      <c r="Z24" s="467" t="s">
        <v>154</v>
      </c>
      <c r="AA24" s="447"/>
      <c r="AB24" s="447"/>
      <c r="AC24" s="447"/>
      <c r="AD24" s="447"/>
      <c r="AE24" s="447"/>
      <c r="AF24" s="447"/>
      <c r="AG24" s="448"/>
      <c r="AH24" s="468">
        <v>137</v>
      </c>
      <c r="AI24" s="469"/>
      <c r="AJ24" s="469"/>
      <c r="AK24" s="469"/>
      <c r="AL24" s="508"/>
      <c r="AM24" s="468">
        <v>412507</v>
      </c>
      <c r="AN24" s="469"/>
      <c r="AO24" s="469"/>
      <c r="AP24" s="469"/>
      <c r="AQ24" s="469"/>
      <c r="AR24" s="508"/>
      <c r="AS24" s="468">
        <v>3011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6642850</v>
      </c>
      <c r="BO24" s="418"/>
      <c r="BP24" s="418"/>
      <c r="BQ24" s="418"/>
      <c r="BR24" s="418"/>
      <c r="BS24" s="418"/>
      <c r="BT24" s="418"/>
      <c r="BU24" s="419"/>
      <c r="BV24" s="417">
        <v>7028492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5300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23950</v>
      </c>
      <c r="BO25" s="381"/>
      <c r="BP25" s="381"/>
      <c r="BQ25" s="381"/>
      <c r="BR25" s="381"/>
      <c r="BS25" s="381"/>
      <c r="BT25" s="381"/>
      <c r="BU25" s="382"/>
      <c r="BV25" s="380">
        <v>26310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4770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2870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11379</v>
      </c>
      <c r="AN27" s="469"/>
      <c r="AO27" s="469"/>
      <c r="AP27" s="469"/>
      <c r="AQ27" s="469"/>
      <c r="AR27" s="508"/>
      <c r="AS27" s="468">
        <v>3793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1687165</v>
      </c>
      <c r="BO28" s="381"/>
      <c r="BP28" s="381"/>
      <c r="BQ28" s="381"/>
      <c r="BR28" s="381"/>
      <c r="BS28" s="381"/>
      <c r="BT28" s="381"/>
      <c r="BU28" s="382"/>
      <c r="BV28" s="380">
        <v>1585062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2250</v>
      </c>
      <c r="R29" s="469"/>
      <c r="S29" s="469"/>
      <c r="T29" s="469"/>
      <c r="U29" s="469"/>
      <c r="V29" s="508"/>
      <c r="W29" s="564"/>
      <c r="X29" s="565"/>
      <c r="Y29" s="566"/>
      <c r="Z29" s="467" t="s">
        <v>171</v>
      </c>
      <c r="AA29" s="447"/>
      <c r="AB29" s="447"/>
      <c r="AC29" s="447"/>
      <c r="AD29" s="447"/>
      <c r="AE29" s="447"/>
      <c r="AF29" s="447"/>
      <c r="AG29" s="448"/>
      <c r="AH29" s="468">
        <v>140</v>
      </c>
      <c r="AI29" s="469"/>
      <c r="AJ29" s="469"/>
      <c r="AK29" s="469"/>
      <c r="AL29" s="508"/>
      <c r="AM29" s="468">
        <v>423886</v>
      </c>
      <c r="AN29" s="469"/>
      <c r="AO29" s="469"/>
      <c r="AP29" s="469"/>
      <c r="AQ29" s="469"/>
      <c r="AR29" s="508"/>
      <c r="AS29" s="468">
        <v>3028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707841</v>
      </c>
      <c r="BO29" s="418"/>
      <c r="BP29" s="418"/>
      <c r="BQ29" s="418"/>
      <c r="BR29" s="418"/>
      <c r="BS29" s="418"/>
      <c r="BT29" s="418"/>
      <c r="BU29" s="419"/>
      <c r="BV29" s="417">
        <v>707320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2293021</v>
      </c>
      <c r="BO30" s="587"/>
      <c r="BP30" s="587"/>
      <c r="BQ30" s="587"/>
      <c r="BR30" s="587"/>
      <c r="BS30" s="587"/>
      <c r="BT30" s="587"/>
      <c r="BU30" s="588"/>
      <c r="BV30" s="586">
        <v>2283635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青森県市町村総合事務組合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おいらせ町土地開発公社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奨学資金貸付事業特別会計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青森県市町村職員退職手当組合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上北地方教育・福祉事務組合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十和田地区環境整備事務組合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八戸地域広域市町村圏事務組合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十和田地域広域事務組合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青森県交通災害共済組合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八戸圏域水道企業団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青森県後期高齢者医療広域連合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青森県後期高齢者医療広域連合　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85" zoomScaleNormal="85"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7" t="s">
        <v>534</v>
      </c>
      <c r="D34" s="1187"/>
      <c r="E34" s="1188"/>
      <c r="F34" s="32">
        <v>11.39</v>
      </c>
      <c r="G34" s="33">
        <v>12.04</v>
      </c>
      <c r="H34" s="33">
        <v>12.18</v>
      </c>
      <c r="I34" s="33">
        <v>12.96</v>
      </c>
      <c r="J34" s="34">
        <v>13.22</v>
      </c>
      <c r="K34" s="22"/>
      <c r="L34" s="22"/>
      <c r="M34" s="22"/>
      <c r="N34" s="22"/>
      <c r="O34" s="22"/>
      <c r="P34" s="22"/>
    </row>
    <row r="35" spans="1:16" ht="39" customHeight="1" x14ac:dyDescent="0.15">
      <c r="A35" s="22"/>
      <c r="B35" s="35"/>
      <c r="C35" s="1181" t="s">
        <v>535</v>
      </c>
      <c r="D35" s="1182"/>
      <c r="E35" s="1183"/>
      <c r="F35" s="36">
        <v>3.38</v>
      </c>
      <c r="G35" s="37">
        <v>1.67</v>
      </c>
      <c r="H35" s="37">
        <v>2.62</v>
      </c>
      <c r="I35" s="37">
        <v>3.32</v>
      </c>
      <c r="J35" s="38">
        <v>2.25</v>
      </c>
      <c r="K35" s="22"/>
      <c r="L35" s="22"/>
      <c r="M35" s="22"/>
      <c r="N35" s="22"/>
      <c r="O35" s="22"/>
      <c r="P35" s="22"/>
    </row>
    <row r="36" spans="1:16" ht="39" customHeight="1" x14ac:dyDescent="0.15">
      <c r="A36" s="22"/>
      <c r="B36" s="35"/>
      <c r="C36" s="1181" t="s">
        <v>536</v>
      </c>
      <c r="D36" s="1182"/>
      <c r="E36" s="1183"/>
      <c r="F36" s="36">
        <v>0.72</v>
      </c>
      <c r="G36" s="37">
        <v>0.71</v>
      </c>
      <c r="H36" s="37">
        <v>0.96</v>
      </c>
      <c r="I36" s="37">
        <v>0.41</v>
      </c>
      <c r="J36" s="38">
        <v>1.03</v>
      </c>
      <c r="K36" s="22"/>
      <c r="L36" s="22"/>
      <c r="M36" s="22"/>
      <c r="N36" s="22"/>
      <c r="O36" s="22"/>
      <c r="P36" s="22"/>
    </row>
    <row r="37" spans="1:16" ht="39" customHeight="1" x14ac:dyDescent="0.15">
      <c r="A37" s="22"/>
      <c r="B37" s="35"/>
      <c r="C37" s="1181" t="s">
        <v>537</v>
      </c>
      <c r="D37" s="1182"/>
      <c r="E37" s="1183"/>
      <c r="F37" s="36">
        <v>0.34</v>
      </c>
      <c r="G37" s="37">
        <v>0.46</v>
      </c>
      <c r="H37" s="37">
        <v>0.67</v>
      </c>
      <c r="I37" s="37">
        <v>0.98</v>
      </c>
      <c r="J37" s="38">
        <v>0.94</v>
      </c>
      <c r="K37" s="22"/>
      <c r="L37" s="22"/>
      <c r="M37" s="22"/>
      <c r="N37" s="22"/>
      <c r="O37" s="22"/>
      <c r="P37" s="22"/>
    </row>
    <row r="38" spans="1:16" ht="39" customHeight="1" x14ac:dyDescent="0.15">
      <c r="A38" s="22"/>
      <c r="B38" s="35"/>
      <c r="C38" s="1181" t="s">
        <v>538</v>
      </c>
      <c r="D38" s="1182"/>
      <c r="E38" s="1183"/>
      <c r="F38" s="36">
        <v>0.19</v>
      </c>
      <c r="G38" s="37">
        <v>0.1</v>
      </c>
      <c r="H38" s="37">
        <v>7.0000000000000007E-2</v>
      </c>
      <c r="I38" s="37">
        <v>7.0000000000000007E-2</v>
      </c>
      <c r="J38" s="38">
        <v>7.0000000000000007E-2</v>
      </c>
      <c r="K38" s="22"/>
      <c r="L38" s="22"/>
      <c r="M38" s="22"/>
      <c r="N38" s="22"/>
      <c r="O38" s="22"/>
      <c r="P38" s="22"/>
    </row>
    <row r="39" spans="1:16" ht="39" customHeight="1" x14ac:dyDescent="0.15">
      <c r="A39" s="22"/>
      <c r="B39" s="35"/>
      <c r="C39" s="1181" t="s">
        <v>539</v>
      </c>
      <c r="D39" s="1182"/>
      <c r="E39" s="1183"/>
      <c r="F39" s="36">
        <v>0</v>
      </c>
      <c r="G39" s="37">
        <v>0.01</v>
      </c>
      <c r="H39" s="37">
        <v>0.02</v>
      </c>
      <c r="I39" s="37">
        <v>0.02</v>
      </c>
      <c r="J39" s="38">
        <v>0.02</v>
      </c>
      <c r="K39" s="22"/>
      <c r="L39" s="22"/>
      <c r="M39" s="22"/>
      <c r="N39" s="22"/>
      <c r="O39" s="22"/>
      <c r="P39" s="22"/>
    </row>
    <row r="40" spans="1:16" ht="39" customHeight="1" x14ac:dyDescent="0.15">
      <c r="A40" s="22"/>
      <c r="B40" s="35"/>
      <c r="C40" s="1181" t="s">
        <v>540</v>
      </c>
      <c r="D40" s="1182"/>
      <c r="E40" s="1183"/>
      <c r="F40" s="36">
        <v>0.02</v>
      </c>
      <c r="G40" s="37">
        <v>0.02</v>
      </c>
      <c r="H40" s="37">
        <v>0.03</v>
      </c>
      <c r="I40" s="37">
        <v>0.02</v>
      </c>
      <c r="J40" s="38">
        <v>0.02</v>
      </c>
      <c r="K40" s="22"/>
      <c r="L40" s="22"/>
      <c r="M40" s="22"/>
      <c r="N40" s="22"/>
      <c r="O40" s="22"/>
      <c r="P40" s="22"/>
    </row>
    <row r="41" spans="1:16" ht="39" customHeight="1" x14ac:dyDescent="0.15">
      <c r="A41" s="22"/>
      <c r="B41" s="35"/>
      <c r="C41" s="1181" t="s">
        <v>541</v>
      </c>
      <c r="D41" s="1182"/>
      <c r="E41" s="1183"/>
      <c r="F41" s="36">
        <v>0</v>
      </c>
      <c r="G41" s="37">
        <v>0</v>
      </c>
      <c r="H41" s="37">
        <v>0.01</v>
      </c>
      <c r="I41" s="37">
        <v>0</v>
      </c>
      <c r="J41" s="38">
        <v>0</v>
      </c>
      <c r="K41" s="22"/>
      <c r="L41" s="22"/>
      <c r="M41" s="22"/>
      <c r="N41" s="22"/>
      <c r="O41" s="22"/>
      <c r="P41" s="22"/>
    </row>
    <row r="42" spans="1:16" ht="39" customHeight="1" x14ac:dyDescent="0.15">
      <c r="A42" s="22"/>
      <c r="B42" s="39"/>
      <c r="C42" s="1181" t="s">
        <v>542</v>
      </c>
      <c r="D42" s="1182"/>
      <c r="E42" s="1183"/>
      <c r="F42" s="36" t="s">
        <v>486</v>
      </c>
      <c r="G42" s="37" t="s">
        <v>486</v>
      </c>
      <c r="H42" s="37" t="s">
        <v>486</v>
      </c>
      <c r="I42" s="37" t="s">
        <v>486</v>
      </c>
      <c r="J42" s="38" t="s">
        <v>486</v>
      </c>
      <c r="K42" s="22"/>
      <c r="L42" s="22"/>
      <c r="M42" s="22"/>
      <c r="N42" s="22"/>
      <c r="O42" s="22"/>
      <c r="P42" s="22"/>
    </row>
    <row r="43" spans="1:16" ht="39" customHeight="1" thickBot="1" x14ac:dyDescent="0.2">
      <c r="A43" s="22"/>
      <c r="B43" s="40"/>
      <c r="C43" s="1184" t="s">
        <v>543</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1311</v>
      </c>
      <c r="L45" s="60">
        <v>1287</v>
      </c>
      <c r="M45" s="60">
        <v>1286</v>
      </c>
      <c r="N45" s="60">
        <v>1214</v>
      </c>
      <c r="O45" s="61">
        <v>1203</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486</v>
      </c>
      <c r="L46" s="64" t="s">
        <v>486</v>
      </c>
      <c r="M46" s="64" t="s">
        <v>486</v>
      </c>
      <c r="N46" s="64" t="s">
        <v>486</v>
      </c>
      <c r="O46" s="65" t="s">
        <v>486</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486</v>
      </c>
      <c r="L47" s="64" t="s">
        <v>486</v>
      </c>
      <c r="M47" s="64" t="s">
        <v>486</v>
      </c>
      <c r="N47" s="64" t="s">
        <v>486</v>
      </c>
      <c r="O47" s="65" t="s">
        <v>486</v>
      </c>
      <c r="P47" s="48"/>
      <c r="Q47" s="48"/>
      <c r="R47" s="48"/>
      <c r="S47" s="48"/>
      <c r="T47" s="48"/>
      <c r="U47" s="48"/>
    </row>
    <row r="48" spans="1:21" ht="30.75" customHeight="1" x14ac:dyDescent="0.15">
      <c r="A48" s="48"/>
      <c r="B48" s="1199"/>
      <c r="C48" s="1200"/>
      <c r="D48" s="62"/>
      <c r="E48" s="1191" t="s">
        <v>15</v>
      </c>
      <c r="F48" s="1191"/>
      <c r="G48" s="1191"/>
      <c r="H48" s="1191"/>
      <c r="I48" s="1191"/>
      <c r="J48" s="1192"/>
      <c r="K48" s="63">
        <v>439</v>
      </c>
      <c r="L48" s="64">
        <v>530</v>
      </c>
      <c r="M48" s="64">
        <v>541</v>
      </c>
      <c r="N48" s="64">
        <v>546</v>
      </c>
      <c r="O48" s="65">
        <v>557</v>
      </c>
      <c r="P48" s="48"/>
      <c r="Q48" s="48"/>
      <c r="R48" s="48"/>
      <c r="S48" s="48"/>
      <c r="T48" s="48"/>
      <c r="U48" s="48"/>
    </row>
    <row r="49" spans="1:21" ht="30.75" customHeight="1" x14ac:dyDescent="0.15">
      <c r="A49" s="48"/>
      <c r="B49" s="1199"/>
      <c r="C49" s="1200"/>
      <c r="D49" s="62"/>
      <c r="E49" s="1191" t="s">
        <v>16</v>
      </c>
      <c r="F49" s="1191"/>
      <c r="G49" s="1191"/>
      <c r="H49" s="1191"/>
      <c r="I49" s="1191"/>
      <c r="J49" s="1192"/>
      <c r="K49" s="63">
        <v>48</v>
      </c>
      <c r="L49" s="64">
        <v>54</v>
      </c>
      <c r="M49" s="64">
        <v>55</v>
      </c>
      <c r="N49" s="64">
        <v>54</v>
      </c>
      <c r="O49" s="65">
        <v>51</v>
      </c>
      <c r="P49" s="48"/>
      <c r="Q49" s="48"/>
      <c r="R49" s="48"/>
      <c r="S49" s="48"/>
      <c r="T49" s="48"/>
      <c r="U49" s="48"/>
    </row>
    <row r="50" spans="1:21" ht="30.75" customHeight="1" x14ac:dyDescent="0.15">
      <c r="A50" s="48"/>
      <c r="B50" s="1199"/>
      <c r="C50" s="1200"/>
      <c r="D50" s="62"/>
      <c r="E50" s="1191" t="s">
        <v>17</v>
      </c>
      <c r="F50" s="1191"/>
      <c r="G50" s="1191"/>
      <c r="H50" s="1191"/>
      <c r="I50" s="1191"/>
      <c r="J50" s="1192"/>
      <c r="K50" s="63">
        <v>4</v>
      </c>
      <c r="L50" s="64">
        <v>1</v>
      </c>
      <c r="M50" s="64">
        <v>1</v>
      </c>
      <c r="N50" s="64">
        <v>2</v>
      </c>
      <c r="O50" s="65">
        <v>2</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486</v>
      </c>
      <c r="L51" s="64" t="s">
        <v>486</v>
      </c>
      <c r="M51" s="64" t="s">
        <v>486</v>
      </c>
      <c r="N51" s="64" t="s">
        <v>486</v>
      </c>
      <c r="O51" s="65" t="s">
        <v>486</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1046</v>
      </c>
      <c r="L52" s="64">
        <v>1086</v>
      </c>
      <c r="M52" s="64">
        <v>1130</v>
      </c>
      <c r="N52" s="64">
        <v>1148</v>
      </c>
      <c r="O52" s="65">
        <v>1170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756</v>
      </c>
      <c r="L53" s="69">
        <v>786</v>
      </c>
      <c r="M53" s="69">
        <v>753</v>
      </c>
      <c r="N53" s="69">
        <v>668</v>
      </c>
      <c r="O53" s="70">
        <v>643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1"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5" t="s">
        <v>24</v>
      </c>
      <c r="C41" s="1206"/>
      <c r="D41" s="81"/>
      <c r="E41" s="1211" t="s">
        <v>25</v>
      </c>
      <c r="F41" s="1211"/>
      <c r="G41" s="1211"/>
      <c r="H41" s="1212"/>
      <c r="I41" s="82">
        <v>11622</v>
      </c>
      <c r="J41" s="83">
        <v>11269</v>
      </c>
      <c r="K41" s="83">
        <v>10796</v>
      </c>
      <c r="L41" s="83">
        <v>10224</v>
      </c>
      <c r="M41" s="84">
        <v>10071</v>
      </c>
    </row>
    <row r="42" spans="2:13" ht="27.75" customHeight="1" x14ac:dyDescent="0.15">
      <c r="B42" s="1207"/>
      <c r="C42" s="1208"/>
      <c r="D42" s="85"/>
      <c r="E42" s="1213" t="s">
        <v>26</v>
      </c>
      <c r="F42" s="1213"/>
      <c r="G42" s="1213"/>
      <c r="H42" s="1214"/>
      <c r="I42" s="86">
        <v>3</v>
      </c>
      <c r="J42" s="87">
        <v>2</v>
      </c>
      <c r="K42" s="87">
        <v>2</v>
      </c>
      <c r="L42" s="87">
        <v>6</v>
      </c>
      <c r="M42" s="88">
        <v>12</v>
      </c>
    </row>
    <row r="43" spans="2:13" ht="27.75" customHeight="1" x14ac:dyDescent="0.15">
      <c r="B43" s="1207"/>
      <c r="C43" s="1208"/>
      <c r="D43" s="85"/>
      <c r="E43" s="1213" t="s">
        <v>27</v>
      </c>
      <c r="F43" s="1213"/>
      <c r="G43" s="1213"/>
      <c r="H43" s="1214"/>
      <c r="I43" s="86">
        <v>8109</v>
      </c>
      <c r="J43" s="87">
        <v>7912</v>
      </c>
      <c r="K43" s="87">
        <v>7750</v>
      </c>
      <c r="L43" s="87">
        <v>7605</v>
      </c>
      <c r="M43" s="88">
        <v>7285</v>
      </c>
    </row>
    <row r="44" spans="2:13" ht="27.75" customHeight="1" x14ac:dyDescent="0.15">
      <c r="B44" s="1207"/>
      <c r="C44" s="1208"/>
      <c r="D44" s="85"/>
      <c r="E44" s="1213" t="s">
        <v>28</v>
      </c>
      <c r="F44" s="1213"/>
      <c r="G44" s="1213"/>
      <c r="H44" s="1214"/>
      <c r="I44" s="86">
        <v>350</v>
      </c>
      <c r="J44" s="87">
        <v>314</v>
      </c>
      <c r="K44" s="87">
        <v>296</v>
      </c>
      <c r="L44" s="87">
        <v>311</v>
      </c>
      <c r="M44" s="88">
        <v>279</v>
      </c>
    </row>
    <row r="45" spans="2:13" ht="27.75" customHeight="1" x14ac:dyDescent="0.15">
      <c r="B45" s="1207"/>
      <c r="C45" s="1208"/>
      <c r="D45" s="85"/>
      <c r="E45" s="1213" t="s">
        <v>29</v>
      </c>
      <c r="F45" s="1213"/>
      <c r="G45" s="1213"/>
      <c r="H45" s="1214"/>
      <c r="I45" s="86">
        <v>1217</v>
      </c>
      <c r="J45" s="87">
        <v>1111</v>
      </c>
      <c r="K45" s="87">
        <v>982</v>
      </c>
      <c r="L45" s="87">
        <v>893</v>
      </c>
      <c r="M45" s="88">
        <v>825</v>
      </c>
    </row>
    <row r="46" spans="2:13" ht="27.75" customHeight="1" x14ac:dyDescent="0.15">
      <c r="B46" s="1207"/>
      <c r="C46" s="1208"/>
      <c r="D46" s="89"/>
      <c r="E46" s="1213" t="s">
        <v>30</v>
      </c>
      <c r="F46" s="1213"/>
      <c r="G46" s="1213"/>
      <c r="H46" s="1214"/>
      <c r="I46" s="86" t="s">
        <v>486</v>
      </c>
      <c r="J46" s="87" t="s">
        <v>486</v>
      </c>
      <c r="K46" s="87" t="s">
        <v>486</v>
      </c>
      <c r="L46" s="87" t="s">
        <v>486</v>
      </c>
      <c r="M46" s="88" t="s">
        <v>486</v>
      </c>
    </row>
    <row r="47" spans="2:13" ht="27.75" customHeight="1" x14ac:dyDescent="0.15">
      <c r="B47" s="1207"/>
      <c r="C47" s="1208"/>
      <c r="D47" s="90"/>
      <c r="E47" s="1215" t="s">
        <v>31</v>
      </c>
      <c r="F47" s="1216"/>
      <c r="G47" s="1216"/>
      <c r="H47" s="1217"/>
      <c r="I47" s="86" t="s">
        <v>486</v>
      </c>
      <c r="J47" s="87" t="s">
        <v>486</v>
      </c>
      <c r="K47" s="87" t="s">
        <v>486</v>
      </c>
      <c r="L47" s="87" t="s">
        <v>486</v>
      </c>
      <c r="M47" s="88" t="s">
        <v>486</v>
      </c>
    </row>
    <row r="48" spans="2:13" ht="27.75" customHeight="1" x14ac:dyDescent="0.15">
      <c r="B48" s="1207"/>
      <c r="C48" s="1208"/>
      <c r="D48" s="85"/>
      <c r="E48" s="1213" t="s">
        <v>32</v>
      </c>
      <c r="F48" s="1213"/>
      <c r="G48" s="1213"/>
      <c r="H48" s="1214"/>
      <c r="I48" s="86" t="s">
        <v>486</v>
      </c>
      <c r="J48" s="87" t="s">
        <v>486</v>
      </c>
      <c r="K48" s="87" t="s">
        <v>486</v>
      </c>
      <c r="L48" s="87" t="s">
        <v>486</v>
      </c>
      <c r="M48" s="88" t="s">
        <v>486</v>
      </c>
    </row>
    <row r="49" spans="2:13" ht="27.75" customHeight="1" x14ac:dyDescent="0.15">
      <c r="B49" s="1209"/>
      <c r="C49" s="1210"/>
      <c r="D49" s="85"/>
      <c r="E49" s="1213" t="s">
        <v>33</v>
      </c>
      <c r="F49" s="1213"/>
      <c r="G49" s="1213"/>
      <c r="H49" s="1214"/>
      <c r="I49" s="86">
        <v>625</v>
      </c>
      <c r="J49" s="87">
        <v>518</v>
      </c>
      <c r="K49" s="87">
        <v>118</v>
      </c>
      <c r="L49" s="87">
        <v>90</v>
      </c>
      <c r="M49" s="88">
        <v>71</v>
      </c>
    </row>
    <row r="50" spans="2:13" ht="27.75" customHeight="1" x14ac:dyDescent="0.15">
      <c r="B50" s="1218" t="s">
        <v>34</v>
      </c>
      <c r="C50" s="1219"/>
      <c r="D50" s="91"/>
      <c r="E50" s="1213" t="s">
        <v>35</v>
      </c>
      <c r="F50" s="1213"/>
      <c r="G50" s="1213"/>
      <c r="H50" s="1214"/>
      <c r="I50" s="86">
        <v>3125</v>
      </c>
      <c r="J50" s="87">
        <v>3310</v>
      </c>
      <c r="K50" s="87">
        <v>3379</v>
      </c>
      <c r="L50" s="87">
        <v>3556</v>
      </c>
      <c r="M50" s="88">
        <v>3755</v>
      </c>
    </row>
    <row r="51" spans="2:13" ht="27.75" customHeight="1" x14ac:dyDescent="0.15">
      <c r="B51" s="1207"/>
      <c r="C51" s="1208"/>
      <c r="D51" s="85"/>
      <c r="E51" s="1213" t="s">
        <v>36</v>
      </c>
      <c r="F51" s="1213"/>
      <c r="G51" s="1213"/>
      <c r="H51" s="1214"/>
      <c r="I51" s="86">
        <v>710</v>
      </c>
      <c r="J51" s="87">
        <v>595</v>
      </c>
      <c r="K51" s="87">
        <v>447</v>
      </c>
      <c r="L51" s="87">
        <v>344</v>
      </c>
      <c r="M51" s="88">
        <v>277</v>
      </c>
    </row>
    <row r="52" spans="2:13" ht="27.75" customHeight="1" x14ac:dyDescent="0.15">
      <c r="B52" s="1209"/>
      <c r="C52" s="1210"/>
      <c r="D52" s="85"/>
      <c r="E52" s="1213" t="s">
        <v>37</v>
      </c>
      <c r="F52" s="1213"/>
      <c r="G52" s="1213"/>
      <c r="H52" s="1214"/>
      <c r="I52" s="86">
        <v>13897</v>
      </c>
      <c r="J52" s="87">
        <v>13932</v>
      </c>
      <c r="K52" s="87">
        <v>13877</v>
      </c>
      <c r="L52" s="87">
        <v>13402</v>
      </c>
      <c r="M52" s="88">
        <v>13201</v>
      </c>
    </row>
    <row r="53" spans="2:13" ht="27.75" customHeight="1" thickBot="1" x14ac:dyDescent="0.2">
      <c r="B53" s="1220" t="s">
        <v>21</v>
      </c>
      <c r="C53" s="1221"/>
      <c r="D53" s="92"/>
      <c r="E53" s="1222" t="s">
        <v>38</v>
      </c>
      <c r="F53" s="1222"/>
      <c r="G53" s="1222"/>
      <c r="H53" s="1223"/>
      <c r="I53" s="93">
        <v>4194</v>
      </c>
      <c r="J53" s="94">
        <v>3288</v>
      </c>
      <c r="K53" s="94">
        <v>2240</v>
      </c>
      <c r="L53" s="94">
        <v>1825</v>
      </c>
      <c r="M53" s="95">
        <v>1311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8" t="s">
        <v>572</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7"/>
      <c r="H50" s="1248"/>
      <c r="I50" s="1248"/>
      <c r="J50" s="1249"/>
      <c r="K50" s="356" t="s">
        <v>525</v>
      </c>
      <c r="L50" s="356" t="s">
        <v>526</v>
      </c>
      <c r="M50" s="356" t="s">
        <v>527</v>
      </c>
      <c r="N50" s="356" t="s">
        <v>528</v>
      </c>
      <c r="O50" s="356" t="s">
        <v>529</v>
      </c>
    </row>
    <row r="51" spans="1:17" x14ac:dyDescent="0.15">
      <c r="B51" s="250"/>
      <c r="C51" s="246"/>
      <c r="D51" s="246"/>
      <c r="E51" s="246"/>
      <c r="F51" s="246"/>
      <c r="G51" s="1250" t="s">
        <v>566</v>
      </c>
      <c r="H51" s="1251"/>
      <c r="I51" s="1256" t="s">
        <v>567</v>
      </c>
      <c r="J51" s="1256"/>
      <c r="K51" s="1258"/>
      <c r="L51" s="1258"/>
      <c r="M51" s="1258"/>
      <c r="N51" s="1224">
        <v>33</v>
      </c>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573</v>
      </c>
      <c r="J53" s="1236"/>
      <c r="K53" s="1259"/>
      <c r="L53" s="1259"/>
      <c r="M53" s="1259"/>
      <c r="N53" s="1228">
        <v>40.9</v>
      </c>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568</v>
      </c>
      <c r="H55" s="1231"/>
      <c r="I55" s="1236" t="s">
        <v>567</v>
      </c>
      <c r="J55" s="1236"/>
      <c r="K55" s="1258"/>
      <c r="L55" s="1258"/>
      <c r="M55" s="1258"/>
      <c r="N55" s="1224">
        <v>20.2</v>
      </c>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573</v>
      </c>
      <c r="J57" s="1226"/>
      <c r="K57" s="1259"/>
      <c r="L57" s="1259"/>
      <c r="M57" s="1259"/>
      <c r="N57" s="1228">
        <v>54.5</v>
      </c>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8" t="s">
        <v>574</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7"/>
      <c r="H72" s="1248"/>
      <c r="I72" s="1248"/>
      <c r="J72" s="1249"/>
      <c r="K72" s="356" t="s">
        <v>525</v>
      </c>
      <c r="L72" s="356" t="s">
        <v>526</v>
      </c>
      <c r="M72" s="356" t="s">
        <v>527</v>
      </c>
      <c r="N72" s="356" t="s">
        <v>528</v>
      </c>
      <c r="O72" s="356" t="s">
        <v>529</v>
      </c>
    </row>
    <row r="73" spans="2:30" x14ac:dyDescent="0.15">
      <c r="B73" s="250"/>
      <c r="C73" s="246"/>
      <c r="D73" s="246"/>
      <c r="E73" s="246"/>
      <c r="F73" s="246"/>
      <c r="G73" s="1250" t="s">
        <v>566</v>
      </c>
      <c r="H73" s="1251"/>
      <c r="I73" s="1256" t="s">
        <v>567</v>
      </c>
      <c r="J73" s="1256"/>
      <c r="K73" s="1237">
        <v>75.5</v>
      </c>
      <c r="L73" s="1237">
        <v>59.2</v>
      </c>
      <c r="M73" s="1224">
        <v>40.9</v>
      </c>
      <c r="N73" s="1224">
        <v>33</v>
      </c>
      <c r="O73" s="1224">
        <v>23.6</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571</v>
      </c>
      <c r="J75" s="1236"/>
      <c r="K75" s="1228">
        <v>14</v>
      </c>
      <c r="L75" s="1228">
        <v>13.7</v>
      </c>
      <c r="M75" s="1228">
        <v>13.8</v>
      </c>
      <c r="N75" s="1228">
        <v>13.3</v>
      </c>
      <c r="O75" s="1228">
        <v>12.4</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568</v>
      </c>
      <c r="H77" s="1231"/>
      <c r="I77" s="1236" t="s">
        <v>567</v>
      </c>
      <c r="J77" s="1236"/>
      <c r="K77" s="1237">
        <v>30.7</v>
      </c>
      <c r="L77" s="1237">
        <v>22.3</v>
      </c>
      <c r="M77" s="1224">
        <v>20.3</v>
      </c>
      <c r="N77" s="1224">
        <v>20.2</v>
      </c>
      <c r="O77" s="1224">
        <v>15.5</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571</v>
      </c>
      <c r="J79" s="1226"/>
      <c r="K79" s="1227">
        <v>9.1999999999999993</v>
      </c>
      <c r="L79" s="1227">
        <v>8.5</v>
      </c>
      <c r="M79" s="1227">
        <v>7.7</v>
      </c>
      <c r="N79" s="1227">
        <v>7.1</v>
      </c>
      <c r="O79" s="1227">
        <v>6.6</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1" zoomScale="70" zoomScaleNormal="70" zoomScaleSheetLayoutView="70" workbookViewId="0">
      <selection activeCell="I51" sqref="I5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I50" sqref="I5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88424</v>
      </c>
      <c r="E3" s="118"/>
      <c r="F3" s="119">
        <v>46819</v>
      </c>
      <c r="G3" s="120"/>
      <c r="H3" s="121"/>
    </row>
    <row r="4" spans="1:8" x14ac:dyDescent="0.15">
      <c r="A4" s="122"/>
      <c r="B4" s="123"/>
      <c r="C4" s="124"/>
      <c r="D4" s="125">
        <v>33386</v>
      </c>
      <c r="E4" s="126"/>
      <c r="F4" s="127">
        <v>24121</v>
      </c>
      <c r="G4" s="128"/>
      <c r="H4" s="129"/>
    </row>
    <row r="5" spans="1:8" x14ac:dyDescent="0.15">
      <c r="A5" s="110" t="s">
        <v>519</v>
      </c>
      <c r="B5" s="115"/>
      <c r="C5" s="116"/>
      <c r="D5" s="117">
        <v>54381</v>
      </c>
      <c r="E5" s="118"/>
      <c r="F5" s="119">
        <v>53270</v>
      </c>
      <c r="G5" s="120"/>
      <c r="H5" s="121"/>
    </row>
    <row r="6" spans="1:8" x14ac:dyDescent="0.15">
      <c r="A6" s="122"/>
      <c r="B6" s="123"/>
      <c r="C6" s="124"/>
      <c r="D6" s="125">
        <v>43395</v>
      </c>
      <c r="E6" s="126"/>
      <c r="F6" s="127">
        <v>24316</v>
      </c>
      <c r="G6" s="128"/>
      <c r="H6" s="129"/>
    </row>
    <row r="7" spans="1:8" x14ac:dyDescent="0.15">
      <c r="A7" s="110" t="s">
        <v>520</v>
      </c>
      <c r="B7" s="115"/>
      <c r="C7" s="116"/>
      <c r="D7" s="117">
        <v>33741</v>
      </c>
      <c r="E7" s="118"/>
      <c r="F7" s="119">
        <v>53292</v>
      </c>
      <c r="G7" s="120"/>
      <c r="H7" s="121"/>
    </row>
    <row r="8" spans="1:8" x14ac:dyDescent="0.15">
      <c r="A8" s="122"/>
      <c r="B8" s="123"/>
      <c r="C8" s="124"/>
      <c r="D8" s="125">
        <v>25971</v>
      </c>
      <c r="E8" s="126"/>
      <c r="F8" s="127">
        <v>28900</v>
      </c>
      <c r="G8" s="128"/>
      <c r="H8" s="129"/>
    </row>
    <row r="9" spans="1:8" x14ac:dyDescent="0.15">
      <c r="A9" s="110" t="s">
        <v>521</v>
      </c>
      <c r="B9" s="115"/>
      <c r="C9" s="116"/>
      <c r="D9" s="117">
        <v>54886</v>
      </c>
      <c r="E9" s="118"/>
      <c r="F9" s="119">
        <v>56894</v>
      </c>
      <c r="G9" s="120"/>
      <c r="H9" s="121"/>
    </row>
    <row r="10" spans="1:8" x14ac:dyDescent="0.15">
      <c r="A10" s="122"/>
      <c r="B10" s="123"/>
      <c r="C10" s="124"/>
      <c r="D10" s="125">
        <v>24317</v>
      </c>
      <c r="E10" s="126"/>
      <c r="F10" s="127">
        <v>32548</v>
      </c>
      <c r="G10" s="128"/>
      <c r="H10" s="129"/>
    </row>
    <row r="11" spans="1:8" x14ac:dyDescent="0.15">
      <c r="A11" s="110" t="s">
        <v>522</v>
      </c>
      <c r="B11" s="115"/>
      <c r="C11" s="116"/>
      <c r="D11" s="117">
        <v>69492</v>
      </c>
      <c r="E11" s="118"/>
      <c r="F11" s="119">
        <v>57122</v>
      </c>
      <c r="G11" s="120"/>
      <c r="H11" s="121"/>
    </row>
    <row r="12" spans="1:8" x14ac:dyDescent="0.15">
      <c r="A12" s="122"/>
      <c r="B12" s="123"/>
      <c r="C12" s="130"/>
      <c r="D12" s="125">
        <v>33414</v>
      </c>
      <c r="E12" s="126"/>
      <c r="F12" s="127">
        <v>36191</v>
      </c>
      <c r="G12" s="128"/>
      <c r="H12" s="129"/>
    </row>
    <row r="13" spans="1:8" x14ac:dyDescent="0.15">
      <c r="A13" s="110"/>
      <c r="B13" s="115"/>
      <c r="C13" s="131"/>
      <c r="D13" s="132">
        <v>60185</v>
      </c>
      <c r="E13" s="133"/>
      <c r="F13" s="134">
        <v>53479</v>
      </c>
      <c r="G13" s="135"/>
      <c r="H13" s="121"/>
    </row>
    <row r="14" spans="1:8" x14ac:dyDescent="0.15">
      <c r="A14" s="122"/>
      <c r="B14" s="123"/>
      <c r="C14" s="124"/>
      <c r="D14" s="125">
        <v>32097</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3.39</v>
      </c>
      <c r="C19" s="136">
        <f>ROUND(VALUE(SUBSTITUTE(実質収支比率等に係る経年分析!G$48,"▲","-")),2)</f>
        <v>1.68</v>
      </c>
      <c r="D19" s="136">
        <f>ROUND(VALUE(SUBSTITUTE(実質収支比率等に係る経年分析!H$48,"▲","-")),2)</f>
        <v>2.63</v>
      </c>
      <c r="E19" s="136">
        <f>ROUND(VALUE(SUBSTITUTE(実質収支比率等に係る経年分析!I$48,"▲","-")),2)</f>
        <v>3.33</v>
      </c>
      <c r="F19" s="136">
        <f>ROUND(VALUE(SUBSTITUTE(実質収支比率等に係る経年分析!J$48,"▲","-")),2)</f>
        <v>2.25</v>
      </c>
    </row>
    <row r="20" spans="1:11" x14ac:dyDescent="0.15">
      <c r="A20" s="136" t="s">
        <v>43</v>
      </c>
      <c r="B20" s="136">
        <f>ROUND(VALUE(SUBSTITUTE(実質収支比率等に係る経年分析!F$47,"▲","-")),2)</f>
        <v>21.98</v>
      </c>
      <c r="C20" s="136">
        <f>ROUND(VALUE(SUBSTITUTE(実質収支比率等に係る経年分析!G$47,"▲","-")),2)</f>
        <v>23.71</v>
      </c>
      <c r="D20" s="136">
        <f>ROUND(VALUE(SUBSTITUTE(実質収支比率等に係る経年分析!H$47,"▲","-")),2)</f>
        <v>22.73</v>
      </c>
      <c r="E20" s="136">
        <f>ROUND(VALUE(SUBSTITUTE(実質収支比率等に係る経年分析!I$47,"▲","-")),2)</f>
        <v>23.92</v>
      </c>
      <c r="F20" s="136">
        <f>ROUND(VALUE(SUBSTITUTE(実質収支比率等に係る経年分析!J$47,"▲","-")),2)</f>
        <v>25.3</v>
      </c>
    </row>
    <row r="21" spans="1:11" x14ac:dyDescent="0.15">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-1.33</v>
      </c>
      <c r="D21" s="136">
        <f>IF(ISNUMBER(VALUE(SUBSTITUTE(実質収支比率等に係る経年分析!H$49,"▲","-"))),ROUND(VALUE(SUBSTITUTE(実質収支比率等に係る経年分析!H$49,"▲","-")),2),NA())</f>
        <v>-1.49</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-1.29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奨学資金貸付事業特別会計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13.22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1046</v>
      </c>
      <c r="E42" s="138"/>
      <c r="F42" s="138"/>
      <c r="G42" s="138">
        <f>'実質公債費比率（分子）の構造'!L$52</f>
        <v>1086</v>
      </c>
      <c r="H42" s="138"/>
      <c r="I42" s="138"/>
      <c r="J42" s="138">
        <f>'実質公債費比率（分子）の構造'!M$52</f>
        <v>1130</v>
      </c>
      <c r="K42" s="138"/>
      <c r="L42" s="138"/>
      <c r="M42" s="138">
        <f>'実質公債費比率（分子）の構造'!N$52</f>
        <v>1148</v>
      </c>
      <c r="N42" s="138"/>
      <c r="O42" s="138"/>
      <c r="P42" s="138">
        <f>'実質公債費比率（分子）の構造'!O$52</f>
        <v>1170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v>
      </c>
      <c r="C44" s="138"/>
      <c r="D44" s="138"/>
      <c r="E44" s="138">
        <f>'実質公債費比率（分子）の構造'!L$50</f>
        <v>1</v>
      </c>
      <c r="F44" s="138"/>
      <c r="G44" s="138"/>
      <c r="H44" s="138">
        <f>'実質公債費比率（分子）の構造'!M$50</f>
        <v>1</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48</v>
      </c>
      <c r="C45" s="138"/>
      <c r="D45" s="138"/>
      <c r="E45" s="138">
        <f>'実質公債費比率（分子）の構造'!L$49</f>
        <v>54</v>
      </c>
      <c r="F45" s="138"/>
      <c r="G45" s="138"/>
      <c r="H45" s="138">
        <f>'実質公債費比率（分子）の構造'!M$49</f>
        <v>55</v>
      </c>
      <c r="I45" s="138"/>
      <c r="J45" s="138"/>
      <c r="K45" s="138">
        <f>'実質公債費比率（分子）の構造'!N$49</f>
        <v>54</v>
      </c>
      <c r="L45" s="138"/>
      <c r="M45" s="138"/>
      <c r="N45" s="138">
        <f>'実質公債費比率（分子）の構造'!O$49</f>
        <v>51</v>
      </c>
      <c r="O45" s="138"/>
      <c r="P45" s="138"/>
    </row>
    <row r="46" spans="1:16" x14ac:dyDescent="0.15">
      <c r="A46" s="138" t="s">
        <v>55</v>
      </c>
      <c r="B46" s="138">
        <f>'実質公債費比率（分子）の構造'!K$48</f>
        <v>439</v>
      </c>
      <c r="C46" s="138"/>
      <c r="D46" s="138"/>
      <c r="E46" s="138">
        <f>'実質公債費比率（分子）の構造'!L$48</f>
        <v>530</v>
      </c>
      <c r="F46" s="138"/>
      <c r="G46" s="138"/>
      <c r="H46" s="138">
        <f>'実質公債費比率（分子）の構造'!M$48</f>
        <v>541</v>
      </c>
      <c r="I46" s="138"/>
      <c r="J46" s="138"/>
      <c r="K46" s="138">
        <f>'実質公債費比率（分子）の構造'!N$48</f>
        <v>546</v>
      </c>
      <c r="L46" s="138"/>
      <c r="M46" s="138"/>
      <c r="N46" s="138">
        <f>'実質公債費比率（分子）の構造'!O$48</f>
        <v>557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1311</v>
      </c>
      <c r="C49" s="138"/>
      <c r="D49" s="138"/>
      <c r="E49" s="138">
        <f>'実質公債費比率（分子）の構造'!L$45</f>
        <v>1287</v>
      </c>
      <c r="F49" s="138"/>
      <c r="G49" s="138"/>
      <c r="H49" s="138">
        <f>'実質公債費比率（分子）の構造'!M$45</f>
        <v>1286</v>
      </c>
      <c r="I49" s="138"/>
      <c r="J49" s="138"/>
      <c r="K49" s="138">
        <f>'実質公債費比率（分子）の構造'!N$45</f>
        <v>1214</v>
      </c>
      <c r="L49" s="138"/>
      <c r="M49" s="138"/>
      <c r="N49" s="138">
        <f>'実質公債費比率（分子）の構造'!O$45</f>
        <v>1203</v>
      </c>
      <c r="O49" s="138"/>
      <c r="P49" s="138"/>
    </row>
    <row r="50" spans="1:16" x14ac:dyDescent="0.15">
      <c r="A50" s="138" t="s">
        <v>59</v>
      </c>
      <c r="B50" s="138" t="e">
        <f>NA()</f>
        <v>#N/A</v>
      </c>
      <c r="C50" s="138">
        <f>IF(ISNUMBER('実質公債費比率（分子）の構造'!K$53),'実質公債費比率（分子）の構造'!K$53,NA())</f>
        <v>756</v>
      </c>
      <c r="D50" s="138" t="e">
        <f>NA()</f>
        <v>#N/A</v>
      </c>
      <c r="E50" s="138" t="e">
        <f>NA()</f>
        <v>#N/A</v>
      </c>
      <c r="F50" s="138">
        <f>IF(ISNUMBER('実質公債費比率（分子）の構造'!L$53),'実質公債費比率（分子）の構造'!L$53,NA())</f>
        <v>786</v>
      </c>
      <c r="G50" s="138" t="e">
        <f>NA()</f>
        <v>#N/A</v>
      </c>
      <c r="H50" s="138" t="e">
        <f>NA()</f>
        <v>#N/A</v>
      </c>
      <c r="I50" s="138">
        <f>IF(ISNUMBER('実質公債費比率（分子）の構造'!M$53),'実質公債費比率（分子）の構造'!M$53,NA())</f>
        <v>753</v>
      </c>
      <c r="J50" s="138" t="e">
        <f>NA()</f>
        <v>#N/A</v>
      </c>
      <c r="K50" s="138" t="e">
        <f>NA()</f>
        <v>#N/A</v>
      </c>
      <c r="L50" s="138">
        <f>IF(ISNUMBER('実質公債費比率（分子）の構造'!N$53),'実質公債費比率（分子）の構造'!N$53,NA())</f>
        <v>668</v>
      </c>
      <c r="M50" s="138" t="e">
        <f>NA()</f>
        <v>#N/A</v>
      </c>
      <c r="N50" s="138" t="e">
        <f>NA()</f>
        <v>#N/A</v>
      </c>
      <c r="O50" s="138">
        <f>IF(ISNUMBER('実質公債費比率（分子）の構造'!O$53),'実質公債費比率（分子）の構造'!O$53,NA())</f>
        <v>643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13897</v>
      </c>
      <c r="E56" s="137"/>
      <c r="F56" s="137"/>
      <c r="G56" s="137">
        <f>'将来負担比率（分子）の構造'!J$52</f>
        <v>13932</v>
      </c>
      <c r="H56" s="137"/>
      <c r="I56" s="137"/>
      <c r="J56" s="137">
        <f>'将来負担比率（分子）の構造'!K$52</f>
        <v>13877</v>
      </c>
      <c r="K56" s="137"/>
      <c r="L56" s="137"/>
      <c r="M56" s="137">
        <f>'将来負担比率（分子）の構造'!L$52</f>
        <v>13402</v>
      </c>
      <c r="N56" s="137"/>
      <c r="O56" s="137"/>
      <c r="P56" s="137">
        <f>'将来負担比率（分子）の構造'!M$52</f>
        <v>13201</v>
      </c>
    </row>
    <row r="57" spans="1:16" x14ac:dyDescent="0.15">
      <c r="A57" s="137" t="s">
        <v>36</v>
      </c>
      <c r="B57" s="137"/>
      <c r="C57" s="137"/>
      <c r="D57" s="137">
        <f>'将来負担比率（分子）の構造'!I$51</f>
        <v>710</v>
      </c>
      <c r="E57" s="137"/>
      <c r="F57" s="137"/>
      <c r="G57" s="137">
        <f>'将来負担比率（分子）の構造'!J$51</f>
        <v>595</v>
      </c>
      <c r="H57" s="137"/>
      <c r="I57" s="137"/>
      <c r="J57" s="137">
        <f>'将来負担比率（分子）の構造'!K$51</f>
        <v>447</v>
      </c>
      <c r="K57" s="137"/>
      <c r="L57" s="137"/>
      <c r="M57" s="137">
        <f>'将来負担比率（分子）の構造'!L$51</f>
        <v>344</v>
      </c>
      <c r="N57" s="137"/>
      <c r="O57" s="137"/>
      <c r="P57" s="137">
        <f>'将来負担比率（分子）の構造'!M$51</f>
        <v>277</v>
      </c>
    </row>
    <row r="58" spans="1:16" x14ac:dyDescent="0.15">
      <c r="A58" s="137" t="s">
        <v>35</v>
      </c>
      <c r="B58" s="137"/>
      <c r="C58" s="137"/>
      <c r="D58" s="137">
        <f>'将来負担比率（分子）の構造'!I$50</f>
        <v>3125</v>
      </c>
      <c r="E58" s="137"/>
      <c r="F58" s="137"/>
      <c r="G58" s="137">
        <f>'将来負担比率（分子）の構造'!J$50</f>
        <v>3310</v>
      </c>
      <c r="H58" s="137"/>
      <c r="I58" s="137"/>
      <c r="J58" s="137">
        <f>'将来負担比率（分子）の構造'!K$50</f>
        <v>3379</v>
      </c>
      <c r="K58" s="137"/>
      <c r="L58" s="137"/>
      <c r="M58" s="137">
        <f>'将来負担比率（分子）の構造'!L$50</f>
        <v>3556</v>
      </c>
      <c r="N58" s="137"/>
      <c r="O58" s="137"/>
      <c r="P58" s="137">
        <f>'将来負担比率（分子）の構造'!M$50</f>
        <v>3755</v>
      </c>
    </row>
    <row r="59" spans="1:16" x14ac:dyDescent="0.15">
      <c r="A59" s="137" t="s">
        <v>33</v>
      </c>
      <c r="B59" s="137">
        <f>'将来負担比率（分子）の構造'!I$49</f>
        <v>625</v>
      </c>
      <c r="C59" s="137"/>
      <c r="D59" s="137"/>
      <c r="E59" s="137">
        <f>'将来負担比率（分子）の構造'!J$49</f>
        <v>518</v>
      </c>
      <c r="F59" s="137"/>
      <c r="G59" s="137"/>
      <c r="H59" s="137">
        <f>'将来負担比率（分子）の構造'!K$49</f>
        <v>118</v>
      </c>
      <c r="I59" s="137"/>
      <c r="J59" s="137"/>
      <c r="K59" s="137">
        <f>'将来負担比率（分子）の構造'!L$49</f>
        <v>90</v>
      </c>
      <c r="L59" s="137"/>
      <c r="M59" s="137"/>
      <c r="N59" s="137">
        <f>'将来負担比率（分子）の構造'!M$49</f>
        <v>71</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1217</v>
      </c>
      <c r="C62" s="137"/>
      <c r="D62" s="137"/>
      <c r="E62" s="137">
        <f>'将来負担比率（分子）の構造'!J$45</f>
        <v>1111</v>
      </c>
      <c r="F62" s="137"/>
      <c r="G62" s="137"/>
      <c r="H62" s="137">
        <f>'将来負担比率（分子）の構造'!K$45</f>
        <v>982</v>
      </c>
      <c r="I62" s="137"/>
      <c r="J62" s="137"/>
      <c r="K62" s="137">
        <f>'将来負担比率（分子）の構造'!L$45</f>
        <v>893</v>
      </c>
      <c r="L62" s="137"/>
      <c r="M62" s="137"/>
      <c r="N62" s="137">
        <f>'将来負担比率（分子）の構造'!M$45</f>
        <v>825</v>
      </c>
      <c r="O62" s="137"/>
      <c r="P62" s="137"/>
    </row>
    <row r="63" spans="1:16" x14ac:dyDescent="0.15">
      <c r="A63" s="137" t="s">
        <v>28</v>
      </c>
      <c r="B63" s="137">
        <f>'将来負担比率（分子）の構造'!I$44</f>
        <v>350</v>
      </c>
      <c r="C63" s="137"/>
      <c r="D63" s="137"/>
      <c r="E63" s="137">
        <f>'将来負担比率（分子）の構造'!J$44</f>
        <v>314</v>
      </c>
      <c r="F63" s="137"/>
      <c r="G63" s="137"/>
      <c r="H63" s="137">
        <f>'将来負担比率（分子）の構造'!K$44</f>
        <v>296</v>
      </c>
      <c r="I63" s="137"/>
      <c r="J63" s="137"/>
      <c r="K63" s="137">
        <f>'将来負担比率（分子）の構造'!L$44</f>
        <v>311</v>
      </c>
      <c r="L63" s="137"/>
      <c r="M63" s="137"/>
      <c r="N63" s="137">
        <f>'将来負担比率（分子）の構造'!M$44</f>
        <v>279</v>
      </c>
      <c r="O63" s="137"/>
      <c r="P63" s="137"/>
    </row>
    <row r="64" spans="1:16" x14ac:dyDescent="0.15">
      <c r="A64" s="137" t="s">
        <v>27</v>
      </c>
      <c r="B64" s="137">
        <f>'将来負担比率（分子）の構造'!I$43</f>
        <v>8109</v>
      </c>
      <c r="C64" s="137"/>
      <c r="D64" s="137"/>
      <c r="E64" s="137">
        <f>'将来負担比率（分子）の構造'!J$43</f>
        <v>7912</v>
      </c>
      <c r="F64" s="137"/>
      <c r="G64" s="137"/>
      <c r="H64" s="137">
        <f>'将来負担比率（分子）の構造'!K$43</f>
        <v>7750</v>
      </c>
      <c r="I64" s="137"/>
      <c r="J64" s="137"/>
      <c r="K64" s="137">
        <f>'将来負担比率（分子）の構造'!L$43</f>
        <v>7605</v>
      </c>
      <c r="L64" s="137"/>
      <c r="M64" s="137"/>
      <c r="N64" s="137">
        <f>'将来負担比率（分子）の構造'!M$43</f>
        <v>7285</v>
      </c>
      <c r="O64" s="137"/>
      <c r="P64" s="137"/>
    </row>
    <row r="65" spans="1:16" x14ac:dyDescent="0.15">
      <c r="A65" s="137" t="s">
        <v>26</v>
      </c>
      <c r="B65" s="137">
        <f>'将来負担比率（分子）の構造'!I$42</f>
        <v>3</v>
      </c>
      <c r="C65" s="137"/>
      <c r="D65" s="137"/>
      <c r="E65" s="137">
        <f>'将来負担比率（分子）の構造'!J$42</f>
        <v>2</v>
      </c>
      <c r="F65" s="137"/>
      <c r="G65" s="137"/>
      <c r="H65" s="137">
        <f>'将来負担比率（分子）の構造'!K$42</f>
        <v>2</v>
      </c>
      <c r="I65" s="137"/>
      <c r="J65" s="137"/>
      <c r="K65" s="137">
        <f>'将来負担比率（分子）の構造'!L$42</f>
        <v>6</v>
      </c>
      <c r="L65" s="137"/>
      <c r="M65" s="137"/>
      <c r="N65" s="137">
        <f>'将来負担比率（分子）の構造'!M$42</f>
        <v>12</v>
      </c>
      <c r="O65" s="137"/>
      <c r="P65" s="137"/>
    </row>
    <row r="66" spans="1:16" x14ac:dyDescent="0.15">
      <c r="A66" s="137" t="s">
        <v>25</v>
      </c>
      <c r="B66" s="137">
        <f>'将来負担比率（分子）の構造'!I$41</f>
        <v>11622</v>
      </c>
      <c r="C66" s="137"/>
      <c r="D66" s="137"/>
      <c r="E66" s="137">
        <f>'将来負担比率（分子）の構造'!J$41</f>
        <v>11269</v>
      </c>
      <c r="F66" s="137"/>
      <c r="G66" s="137"/>
      <c r="H66" s="137">
        <f>'将来負担比率（分子）の構造'!K$41</f>
        <v>10796</v>
      </c>
      <c r="I66" s="137"/>
      <c r="J66" s="137"/>
      <c r="K66" s="137">
        <f>'将来負担比率（分子）の構造'!L$41</f>
        <v>10224</v>
      </c>
      <c r="L66" s="137"/>
      <c r="M66" s="137"/>
      <c r="N66" s="137">
        <f>'将来負担比率（分子）の構造'!M$41</f>
        <v>10071</v>
      </c>
      <c r="O66" s="137"/>
      <c r="P66" s="137"/>
    </row>
    <row r="67" spans="1:16" x14ac:dyDescent="0.15">
      <c r="A67" s="137" t="s">
        <v>63</v>
      </c>
      <c r="B67" s="137" t="e">
        <f>NA()</f>
        <v>#N/A</v>
      </c>
      <c r="C67" s="137">
        <f>IF(ISNUMBER('将来負担比率（分子）の構造'!I$53), IF('将来負担比率（分子）の構造'!I$53 &lt; 0, 0, '将来負担比率（分子）の構造'!I$53), NA())</f>
        <v>4194</v>
      </c>
      <c r="D67" s="137" t="e">
        <f>NA()</f>
        <v>#N/A</v>
      </c>
      <c r="E67" s="137" t="e">
        <f>NA()</f>
        <v>#N/A</v>
      </c>
      <c r="F67" s="137">
        <f>IF(ISNUMBER('将来負担比率（分子）の構造'!J$53), IF('将来負担比率（分子）の構造'!J$53 &lt; 0, 0, '将来負担比率（分子）の構造'!J$53), NA())</f>
        <v>3288</v>
      </c>
      <c r="G67" s="137" t="e">
        <f>NA()</f>
        <v>#N/A</v>
      </c>
      <c r="H67" s="137" t="e">
        <f>NA()</f>
        <v>#N/A</v>
      </c>
      <c r="I67" s="137">
        <f>IF(ISNUMBER('将来負担比率（分子）の構造'!K$53), IF('将来負担比率（分子）の構造'!K$53 &lt; 0, 0, '将来負担比率（分子）の構造'!K$53), NA())</f>
        <v>2240</v>
      </c>
      <c r="J67" s="137" t="e">
        <f>NA()</f>
        <v>#N/A</v>
      </c>
      <c r="K67" s="137" t="e">
        <f>NA()</f>
        <v>#N/A</v>
      </c>
      <c r="L67" s="137">
        <f>IF(ISNUMBER('将来負担比率（分子）の構造'!L$53), IF('将来負担比率（分子）の構造'!L$53 &lt; 0, 0, '将来負担比率（分子）の構造'!L$53), NA())</f>
        <v>1825</v>
      </c>
      <c r="M67" s="137" t="e">
        <f>NA()</f>
        <v>#N/A</v>
      </c>
      <c r="N67" s="137" t="e">
        <f>NA()</f>
        <v>#N/A</v>
      </c>
      <c r="O67" s="137">
        <f>IF(ISNUMBER('将来負担比率（分子）の構造'!M$53), IF('将来負担比率（分子）の構造'!M$53 &lt; 0, 0, '将来負担比率（分子）の構造'!M$53), NA())</f>
        <v>1311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8" sqref="R8:Y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2540999</v>
      </c>
      <c r="S5" s="615"/>
      <c r="T5" s="615"/>
      <c r="U5" s="615"/>
      <c r="V5" s="615"/>
      <c r="W5" s="615"/>
      <c r="X5" s="615"/>
      <c r="Y5" s="616"/>
      <c r="Z5" s="617">
        <v>22.8</v>
      </c>
      <c r="AA5" s="617"/>
      <c r="AB5" s="617"/>
      <c r="AC5" s="617"/>
      <c r="AD5" s="618">
        <v>2540999</v>
      </c>
      <c r="AE5" s="618"/>
      <c r="AF5" s="618"/>
      <c r="AG5" s="618"/>
      <c r="AH5" s="618"/>
      <c r="AI5" s="618"/>
      <c r="AJ5" s="618"/>
      <c r="AK5" s="618"/>
      <c r="AL5" s="619">
        <v>39.700000000000003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2540999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127161</v>
      </c>
      <c r="S6" s="626"/>
      <c r="T6" s="626"/>
      <c r="U6" s="626"/>
      <c r="V6" s="626"/>
      <c r="W6" s="626"/>
      <c r="X6" s="626"/>
      <c r="Y6" s="627"/>
      <c r="Z6" s="628">
        <v>1.1000000000000001</v>
      </c>
      <c r="AA6" s="628"/>
      <c r="AB6" s="628"/>
      <c r="AC6" s="628"/>
      <c r="AD6" s="629">
        <v>127161</v>
      </c>
      <c r="AE6" s="629"/>
      <c r="AF6" s="629"/>
      <c r="AG6" s="629"/>
      <c r="AH6" s="629"/>
      <c r="AI6" s="629"/>
      <c r="AJ6" s="629"/>
      <c r="AK6" s="629"/>
      <c r="AL6" s="630">
        <v>2</v>
      </c>
      <c r="AM6" s="631"/>
      <c r="AN6" s="631"/>
      <c r="AO6" s="632"/>
      <c r="AP6" s="622" t="s">
        <v>216</v>
      </c>
      <c r="AQ6" s="623"/>
      <c r="AR6" s="623"/>
      <c r="AS6" s="623"/>
      <c r="AT6" s="623"/>
      <c r="AU6" s="623"/>
      <c r="AV6" s="623"/>
      <c r="AW6" s="623"/>
      <c r="AX6" s="623"/>
      <c r="AY6" s="623"/>
      <c r="AZ6" s="623"/>
      <c r="BA6" s="623"/>
      <c r="BB6" s="623"/>
      <c r="BC6" s="623"/>
      <c r="BD6" s="623"/>
      <c r="BE6" s="623"/>
      <c r="BF6" s="624"/>
      <c r="BG6" s="625">
        <v>2540999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101164</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101164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2896</v>
      </c>
      <c r="S7" s="626"/>
      <c r="T7" s="626"/>
      <c r="U7" s="626"/>
      <c r="V7" s="626"/>
      <c r="W7" s="626"/>
      <c r="X7" s="626"/>
      <c r="Y7" s="627"/>
      <c r="Z7" s="628">
        <v>0</v>
      </c>
      <c r="AA7" s="628"/>
      <c r="AB7" s="628"/>
      <c r="AC7" s="628"/>
      <c r="AD7" s="629">
        <v>2896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1094313</v>
      </c>
      <c r="BH7" s="626"/>
      <c r="BI7" s="626"/>
      <c r="BJ7" s="626"/>
      <c r="BK7" s="626"/>
      <c r="BL7" s="626"/>
      <c r="BM7" s="626"/>
      <c r="BN7" s="627"/>
      <c r="BO7" s="628">
        <v>43.1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1379722</v>
      </c>
      <c r="CS7" s="626"/>
      <c r="CT7" s="626"/>
      <c r="CU7" s="626"/>
      <c r="CV7" s="626"/>
      <c r="CW7" s="626"/>
      <c r="CX7" s="626"/>
      <c r="CY7" s="627"/>
      <c r="CZ7" s="628">
        <v>12.6</v>
      </c>
      <c r="DA7" s="628"/>
      <c r="DB7" s="628"/>
      <c r="DC7" s="628"/>
      <c r="DD7" s="634">
        <v>4231</v>
      </c>
      <c r="DE7" s="626"/>
      <c r="DF7" s="626"/>
      <c r="DG7" s="626"/>
      <c r="DH7" s="626"/>
      <c r="DI7" s="626"/>
      <c r="DJ7" s="626"/>
      <c r="DK7" s="626"/>
      <c r="DL7" s="626"/>
      <c r="DM7" s="626"/>
      <c r="DN7" s="626"/>
      <c r="DO7" s="626"/>
      <c r="DP7" s="627"/>
      <c r="DQ7" s="634">
        <v>1179394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3650</v>
      </c>
      <c r="S8" s="626"/>
      <c r="T8" s="626"/>
      <c r="U8" s="626"/>
      <c r="V8" s="626"/>
      <c r="W8" s="626"/>
      <c r="X8" s="626"/>
      <c r="Y8" s="627"/>
      <c r="Z8" s="628">
        <v>0</v>
      </c>
      <c r="AA8" s="628"/>
      <c r="AB8" s="628"/>
      <c r="AC8" s="628"/>
      <c r="AD8" s="629">
        <v>3650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40645</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3600049</v>
      </c>
      <c r="CS8" s="626"/>
      <c r="CT8" s="626"/>
      <c r="CU8" s="626"/>
      <c r="CV8" s="626"/>
      <c r="CW8" s="626"/>
      <c r="CX8" s="626"/>
      <c r="CY8" s="627"/>
      <c r="CZ8" s="628">
        <v>32.9</v>
      </c>
      <c r="DA8" s="628"/>
      <c r="DB8" s="628"/>
      <c r="DC8" s="628"/>
      <c r="DD8" s="634">
        <v>231277</v>
      </c>
      <c r="DE8" s="626"/>
      <c r="DF8" s="626"/>
      <c r="DG8" s="626"/>
      <c r="DH8" s="626"/>
      <c r="DI8" s="626"/>
      <c r="DJ8" s="626"/>
      <c r="DK8" s="626"/>
      <c r="DL8" s="626"/>
      <c r="DM8" s="626"/>
      <c r="DN8" s="626"/>
      <c r="DO8" s="626"/>
      <c r="DP8" s="627"/>
      <c r="DQ8" s="634">
        <v>1482846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1856</v>
      </c>
      <c r="S9" s="626"/>
      <c r="T9" s="626"/>
      <c r="U9" s="626"/>
      <c r="V9" s="626"/>
      <c r="W9" s="626"/>
      <c r="X9" s="626"/>
      <c r="Y9" s="627"/>
      <c r="Z9" s="628">
        <v>0</v>
      </c>
      <c r="AA9" s="628"/>
      <c r="AB9" s="628"/>
      <c r="AC9" s="628"/>
      <c r="AD9" s="629">
        <v>1856</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899974</v>
      </c>
      <c r="BH9" s="626"/>
      <c r="BI9" s="626"/>
      <c r="BJ9" s="626"/>
      <c r="BK9" s="626"/>
      <c r="BL9" s="626"/>
      <c r="BM9" s="626"/>
      <c r="BN9" s="627"/>
      <c r="BO9" s="628">
        <v>35.4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587538</v>
      </c>
      <c r="CS9" s="626"/>
      <c r="CT9" s="626"/>
      <c r="CU9" s="626"/>
      <c r="CV9" s="626"/>
      <c r="CW9" s="626"/>
      <c r="CX9" s="626"/>
      <c r="CY9" s="627"/>
      <c r="CZ9" s="628">
        <v>5.4</v>
      </c>
      <c r="DA9" s="628"/>
      <c r="DB9" s="628"/>
      <c r="DC9" s="628"/>
      <c r="DD9" s="634">
        <v>32550</v>
      </c>
      <c r="DE9" s="626"/>
      <c r="DF9" s="626"/>
      <c r="DG9" s="626"/>
      <c r="DH9" s="626"/>
      <c r="DI9" s="626"/>
      <c r="DJ9" s="626"/>
      <c r="DK9" s="626"/>
      <c r="DL9" s="626"/>
      <c r="DM9" s="626"/>
      <c r="DN9" s="626"/>
      <c r="DO9" s="626"/>
      <c r="DP9" s="627"/>
      <c r="DQ9" s="634">
        <v>576972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386309</v>
      </c>
      <c r="S10" s="626"/>
      <c r="T10" s="626"/>
      <c r="U10" s="626"/>
      <c r="V10" s="626"/>
      <c r="W10" s="626"/>
      <c r="X10" s="626"/>
      <c r="Y10" s="627"/>
      <c r="Z10" s="628">
        <v>3.5</v>
      </c>
      <c r="AA10" s="628"/>
      <c r="AB10" s="628"/>
      <c r="AC10" s="628"/>
      <c r="AD10" s="629">
        <v>386309</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64520</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6114</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552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89174</v>
      </c>
      <c r="BH11" s="626"/>
      <c r="BI11" s="626"/>
      <c r="BJ11" s="626"/>
      <c r="BK11" s="626"/>
      <c r="BL11" s="626"/>
      <c r="BM11" s="626"/>
      <c r="BN11" s="627"/>
      <c r="BO11" s="628">
        <v>3.5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338261</v>
      </c>
      <c r="CS11" s="626"/>
      <c r="CT11" s="626"/>
      <c r="CU11" s="626"/>
      <c r="CV11" s="626"/>
      <c r="CW11" s="626"/>
      <c r="CX11" s="626"/>
      <c r="CY11" s="627"/>
      <c r="CZ11" s="628">
        <v>3.1</v>
      </c>
      <c r="DA11" s="628"/>
      <c r="DB11" s="628"/>
      <c r="DC11" s="628"/>
      <c r="DD11" s="634">
        <v>123340</v>
      </c>
      <c r="DE11" s="626"/>
      <c r="DF11" s="626"/>
      <c r="DG11" s="626"/>
      <c r="DH11" s="626"/>
      <c r="DI11" s="626"/>
      <c r="DJ11" s="626"/>
      <c r="DK11" s="626"/>
      <c r="DL11" s="626"/>
      <c r="DM11" s="626"/>
      <c r="DN11" s="626"/>
      <c r="DO11" s="626"/>
      <c r="DP11" s="627"/>
      <c r="DQ11" s="634">
        <v>245558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1160806</v>
      </c>
      <c r="BH12" s="626"/>
      <c r="BI12" s="626"/>
      <c r="BJ12" s="626"/>
      <c r="BK12" s="626"/>
      <c r="BL12" s="626"/>
      <c r="BM12" s="626"/>
      <c r="BN12" s="627"/>
      <c r="BO12" s="628">
        <v>45.7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103710</v>
      </c>
      <c r="CS12" s="626"/>
      <c r="CT12" s="626"/>
      <c r="CU12" s="626"/>
      <c r="CV12" s="626"/>
      <c r="CW12" s="626"/>
      <c r="CX12" s="626"/>
      <c r="CY12" s="627"/>
      <c r="CZ12" s="628">
        <v>0.9</v>
      </c>
      <c r="DA12" s="628"/>
      <c r="DB12" s="628"/>
      <c r="DC12" s="628"/>
      <c r="DD12" s="634" t="s">
        <v>112</v>
      </c>
      <c r="DE12" s="626"/>
      <c r="DF12" s="626"/>
      <c r="DG12" s="626"/>
      <c r="DH12" s="626"/>
      <c r="DI12" s="626"/>
      <c r="DJ12" s="626"/>
      <c r="DK12" s="626"/>
      <c r="DL12" s="626"/>
      <c r="DM12" s="626"/>
      <c r="DN12" s="626"/>
      <c r="DO12" s="626"/>
      <c r="DP12" s="627"/>
      <c r="DQ12" s="634">
        <v>95360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24463</v>
      </c>
      <c r="S13" s="626"/>
      <c r="T13" s="626"/>
      <c r="U13" s="626"/>
      <c r="V13" s="626"/>
      <c r="W13" s="626"/>
      <c r="X13" s="626"/>
      <c r="Y13" s="627"/>
      <c r="Z13" s="628">
        <v>0.2</v>
      </c>
      <c r="AA13" s="628"/>
      <c r="AB13" s="628"/>
      <c r="AC13" s="628"/>
      <c r="AD13" s="629">
        <v>24463</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1155549</v>
      </c>
      <c r="BH13" s="626"/>
      <c r="BI13" s="626"/>
      <c r="BJ13" s="626"/>
      <c r="BK13" s="626"/>
      <c r="BL13" s="626"/>
      <c r="BM13" s="626"/>
      <c r="BN13" s="627"/>
      <c r="BO13" s="628">
        <v>45.5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1422884</v>
      </c>
      <c r="CS13" s="626"/>
      <c r="CT13" s="626"/>
      <c r="CU13" s="626"/>
      <c r="CV13" s="626"/>
      <c r="CW13" s="626"/>
      <c r="CX13" s="626"/>
      <c r="CY13" s="627"/>
      <c r="CZ13" s="628">
        <v>13</v>
      </c>
      <c r="DA13" s="628"/>
      <c r="DB13" s="628"/>
      <c r="DC13" s="628"/>
      <c r="DD13" s="634">
        <v>380747</v>
      </c>
      <c r="DE13" s="626"/>
      <c r="DF13" s="626"/>
      <c r="DG13" s="626"/>
      <c r="DH13" s="626"/>
      <c r="DI13" s="626"/>
      <c r="DJ13" s="626"/>
      <c r="DK13" s="626"/>
      <c r="DL13" s="626"/>
      <c r="DM13" s="626"/>
      <c r="DN13" s="626"/>
      <c r="DO13" s="626"/>
      <c r="DP13" s="627"/>
      <c r="DQ13" s="634">
        <v>1229905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71624</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844091</v>
      </c>
      <c r="CS14" s="626"/>
      <c r="CT14" s="626"/>
      <c r="CU14" s="626"/>
      <c r="CV14" s="626"/>
      <c r="CW14" s="626"/>
      <c r="CX14" s="626"/>
      <c r="CY14" s="627"/>
      <c r="CZ14" s="628">
        <v>7.7</v>
      </c>
      <c r="DA14" s="628"/>
      <c r="DB14" s="628"/>
      <c r="DC14" s="628"/>
      <c r="DD14" s="634">
        <v>434245</v>
      </c>
      <c r="DE14" s="626"/>
      <c r="DF14" s="626"/>
      <c r="DG14" s="626"/>
      <c r="DH14" s="626"/>
      <c r="DI14" s="626"/>
      <c r="DJ14" s="626"/>
      <c r="DK14" s="626"/>
      <c r="DL14" s="626"/>
      <c r="DM14" s="626"/>
      <c r="DN14" s="626"/>
      <c r="DO14" s="626"/>
      <c r="DP14" s="627"/>
      <c r="DQ14" s="634">
        <v>438398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13861</v>
      </c>
      <c r="S15" s="626"/>
      <c r="T15" s="626"/>
      <c r="U15" s="626"/>
      <c r="V15" s="626"/>
      <c r="W15" s="626"/>
      <c r="X15" s="626"/>
      <c r="Y15" s="627"/>
      <c r="Z15" s="628">
        <v>0.1</v>
      </c>
      <c r="AA15" s="628"/>
      <c r="AB15" s="628"/>
      <c r="AC15" s="628"/>
      <c r="AD15" s="629">
        <v>13861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213658</v>
      </c>
      <c r="BH15" s="626"/>
      <c r="BI15" s="626"/>
      <c r="BJ15" s="626"/>
      <c r="BK15" s="626"/>
      <c r="BL15" s="626"/>
      <c r="BM15" s="626"/>
      <c r="BN15" s="627"/>
      <c r="BO15" s="628">
        <v>8.4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1332322</v>
      </c>
      <c r="CS15" s="626"/>
      <c r="CT15" s="626"/>
      <c r="CU15" s="626"/>
      <c r="CV15" s="626"/>
      <c r="CW15" s="626"/>
      <c r="CX15" s="626"/>
      <c r="CY15" s="627"/>
      <c r="CZ15" s="628">
        <v>12.2</v>
      </c>
      <c r="DA15" s="628"/>
      <c r="DB15" s="628"/>
      <c r="DC15" s="628"/>
      <c r="DD15" s="634">
        <v>557248</v>
      </c>
      <c r="DE15" s="626"/>
      <c r="DF15" s="626"/>
      <c r="DG15" s="626"/>
      <c r="DH15" s="626"/>
      <c r="DI15" s="626"/>
      <c r="DJ15" s="626"/>
      <c r="DK15" s="626"/>
      <c r="DL15" s="626"/>
      <c r="DM15" s="626"/>
      <c r="DN15" s="626"/>
      <c r="DO15" s="626"/>
      <c r="DP15" s="627"/>
      <c r="DQ15" s="634">
        <v>798945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3786343</v>
      </c>
      <c r="S16" s="626"/>
      <c r="T16" s="626"/>
      <c r="U16" s="626"/>
      <c r="V16" s="626"/>
      <c r="W16" s="626"/>
      <c r="X16" s="626"/>
      <c r="Y16" s="627"/>
      <c r="Z16" s="628">
        <v>34</v>
      </c>
      <c r="AA16" s="628"/>
      <c r="AB16" s="628"/>
      <c r="AC16" s="628"/>
      <c r="AD16" s="629">
        <v>3287144</v>
      </c>
      <c r="AE16" s="629"/>
      <c r="AF16" s="629"/>
      <c r="AG16" s="629"/>
      <c r="AH16" s="629"/>
      <c r="AI16" s="629"/>
      <c r="AJ16" s="629"/>
      <c r="AK16" s="629"/>
      <c r="AL16" s="630">
        <v>51.4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13299</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13299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3287144</v>
      </c>
      <c r="S17" s="626"/>
      <c r="T17" s="626"/>
      <c r="U17" s="626"/>
      <c r="V17" s="626"/>
      <c r="W17" s="626"/>
      <c r="X17" s="626"/>
      <c r="Y17" s="627"/>
      <c r="Z17" s="628">
        <v>29.5</v>
      </c>
      <c r="AA17" s="628"/>
      <c r="AB17" s="628"/>
      <c r="AC17" s="628"/>
      <c r="AD17" s="629">
        <v>3287144</v>
      </c>
      <c r="AE17" s="629"/>
      <c r="AF17" s="629"/>
      <c r="AG17" s="629"/>
      <c r="AH17" s="629"/>
      <c r="AI17" s="629"/>
      <c r="AJ17" s="629"/>
      <c r="AK17" s="629"/>
      <c r="AL17" s="630">
        <v>51.4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598</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1205725</v>
      </c>
      <c r="CS17" s="626"/>
      <c r="CT17" s="626"/>
      <c r="CU17" s="626"/>
      <c r="CV17" s="626"/>
      <c r="CW17" s="626"/>
      <c r="CX17" s="626"/>
      <c r="CY17" s="627"/>
      <c r="CZ17" s="628">
        <v>11</v>
      </c>
      <c r="DA17" s="628"/>
      <c r="DB17" s="628"/>
      <c r="DC17" s="628"/>
      <c r="DD17" s="634" t="s">
        <v>112</v>
      </c>
      <c r="DE17" s="626"/>
      <c r="DF17" s="626"/>
      <c r="DG17" s="626"/>
      <c r="DH17" s="626"/>
      <c r="DI17" s="626"/>
      <c r="DJ17" s="626"/>
      <c r="DK17" s="626"/>
      <c r="DL17" s="626"/>
      <c r="DM17" s="626"/>
      <c r="DN17" s="626"/>
      <c r="DO17" s="626"/>
      <c r="DP17" s="627"/>
      <c r="DQ17" s="634">
        <v>1163537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402878</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96321</v>
      </c>
      <c r="S19" s="626"/>
      <c r="T19" s="626"/>
      <c r="U19" s="626"/>
      <c r="V19" s="626"/>
      <c r="W19" s="626"/>
      <c r="X19" s="626"/>
      <c r="Y19" s="627"/>
      <c r="Z19" s="628">
        <v>0.9</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6887538</v>
      </c>
      <c r="S20" s="626"/>
      <c r="T20" s="626"/>
      <c r="U20" s="626"/>
      <c r="V20" s="626"/>
      <c r="W20" s="626"/>
      <c r="X20" s="626"/>
      <c r="Y20" s="627"/>
      <c r="Z20" s="628">
        <v>61.9</v>
      </c>
      <c r="AA20" s="628"/>
      <c r="AB20" s="628"/>
      <c r="AC20" s="628"/>
      <c r="AD20" s="629">
        <v>6388339</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10934879</v>
      </c>
      <c r="CS20" s="626"/>
      <c r="CT20" s="626"/>
      <c r="CU20" s="626"/>
      <c r="CV20" s="626"/>
      <c r="CW20" s="626"/>
      <c r="CX20" s="626"/>
      <c r="CY20" s="627"/>
      <c r="CZ20" s="628">
        <v>100</v>
      </c>
      <c r="DA20" s="628"/>
      <c r="DB20" s="628"/>
      <c r="DC20" s="628"/>
      <c r="DD20" s="634">
        <v>1763638</v>
      </c>
      <c r="DE20" s="626"/>
      <c r="DF20" s="626"/>
      <c r="DG20" s="626"/>
      <c r="DH20" s="626"/>
      <c r="DI20" s="626"/>
      <c r="DJ20" s="626"/>
      <c r="DK20" s="626"/>
      <c r="DL20" s="626"/>
      <c r="DM20" s="626"/>
      <c r="DN20" s="626"/>
      <c r="DO20" s="626"/>
      <c r="DP20" s="627"/>
      <c r="DQ20" s="634">
        <v>7325930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2710</v>
      </c>
      <c r="S21" s="626"/>
      <c r="T21" s="626"/>
      <c r="U21" s="626"/>
      <c r="V21" s="626"/>
      <c r="W21" s="626"/>
      <c r="X21" s="626"/>
      <c r="Y21" s="627"/>
      <c r="Z21" s="628">
        <v>0</v>
      </c>
      <c r="AA21" s="628"/>
      <c r="AB21" s="628"/>
      <c r="AC21" s="628"/>
      <c r="AD21" s="629">
        <v>2710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162496</v>
      </c>
      <c r="S22" s="626"/>
      <c r="T22" s="626"/>
      <c r="U22" s="626"/>
      <c r="V22" s="626"/>
      <c r="W22" s="626"/>
      <c r="X22" s="626"/>
      <c r="Y22" s="627"/>
      <c r="Z22" s="628">
        <v>1.5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69623</v>
      </c>
      <c r="S23" s="626"/>
      <c r="T23" s="626"/>
      <c r="U23" s="626"/>
      <c r="V23" s="626"/>
      <c r="W23" s="626"/>
      <c r="X23" s="626"/>
      <c r="Y23" s="627"/>
      <c r="Z23" s="628">
        <v>0.6</v>
      </c>
      <c r="AA23" s="628"/>
      <c r="AB23" s="628"/>
      <c r="AC23" s="628"/>
      <c r="AD23" s="629">
        <v>4033</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16605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4593747</v>
      </c>
      <c r="CS24" s="615"/>
      <c r="CT24" s="615"/>
      <c r="CU24" s="615"/>
      <c r="CV24" s="615"/>
      <c r="CW24" s="615"/>
      <c r="CX24" s="615"/>
      <c r="CY24" s="616"/>
      <c r="CZ24" s="652">
        <v>42</v>
      </c>
      <c r="DA24" s="653"/>
      <c r="DB24" s="653"/>
      <c r="DC24" s="654"/>
      <c r="DD24" s="651">
        <v>2868613</v>
      </c>
      <c r="DE24" s="615"/>
      <c r="DF24" s="615"/>
      <c r="DG24" s="615"/>
      <c r="DH24" s="615"/>
      <c r="DI24" s="615"/>
      <c r="DJ24" s="615"/>
      <c r="DK24" s="616"/>
      <c r="DL24" s="651">
        <v>2842592</v>
      </c>
      <c r="DM24" s="615"/>
      <c r="DN24" s="615"/>
      <c r="DO24" s="615"/>
      <c r="DP24" s="615"/>
      <c r="DQ24" s="615"/>
      <c r="DR24" s="615"/>
      <c r="DS24" s="615"/>
      <c r="DT24" s="615"/>
      <c r="DU24" s="615"/>
      <c r="DV24" s="616"/>
      <c r="DW24" s="619">
        <v>42.3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1578381</v>
      </c>
      <c r="S25" s="626"/>
      <c r="T25" s="626"/>
      <c r="U25" s="626"/>
      <c r="V25" s="626"/>
      <c r="W25" s="626"/>
      <c r="X25" s="626"/>
      <c r="Y25" s="627"/>
      <c r="Z25" s="628">
        <v>14.2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1156672</v>
      </c>
      <c r="CS25" s="657"/>
      <c r="CT25" s="657"/>
      <c r="CU25" s="657"/>
      <c r="CV25" s="657"/>
      <c r="CW25" s="657"/>
      <c r="CX25" s="657"/>
      <c r="CY25" s="658"/>
      <c r="CZ25" s="659">
        <v>10.6</v>
      </c>
      <c r="DA25" s="660"/>
      <c r="DB25" s="660"/>
      <c r="DC25" s="661"/>
      <c r="DD25" s="634">
        <v>1105399</v>
      </c>
      <c r="DE25" s="657"/>
      <c r="DF25" s="657"/>
      <c r="DG25" s="657"/>
      <c r="DH25" s="657"/>
      <c r="DI25" s="657"/>
      <c r="DJ25" s="657"/>
      <c r="DK25" s="658"/>
      <c r="DL25" s="634">
        <v>1090578</v>
      </c>
      <c r="DM25" s="657"/>
      <c r="DN25" s="657"/>
      <c r="DO25" s="657"/>
      <c r="DP25" s="657"/>
      <c r="DQ25" s="657"/>
      <c r="DR25" s="657"/>
      <c r="DS25" s="657"/>
      <c r="DT25" s="657"/>
      <c r="DU25" s="657"/>
      <c r="DV25" s="658"/>
      <c r="DW25" s="630">
        <v>16.2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1118</v>
      </c>
      <c r="S26" s="626"/>
      <c r="T26" s="626"/>
      <c r="U26" s="626"/>
      <c r="V26" s="626"/>
      <c r="W26" s="626"/>
      <c r="X26" s="626"/>
      <c r="Y26" s="627"/>
      <c r="Z26" s="628">
        <v>0</v>
      </c>
      <c r="AA26" s="628"/>
      <c r="AB26" s="628"/>
      <c r="AC26" s="628"/>
      <c r="AD26" s="629">
        <v>1118</v>
      </c>
      <c r="AE26" s="629"/>
      <c r="AF26" s="629"/>
      <c r="AG26" s="629"/>
      <c r="AH26" s="629"/>
      <c r="AI26" s="629"/>
      <c r="AJ26" s="629"/>
      <c r="AK26" s="629"/>
      <c r="AL26" s="630">
        <v>0</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725127</v>
      </c>
      <c r="CS26" s="626"/>
      <c r="CT26" s="626"/>
      <c r="CU26" s="626"/>
      <c r="CV26" s="626"/>
      <c r="CW26" s="626"/>
      <c r="CX26" s="626"/>
      <c r="CY26" s="627"/>
      <c r="CZ26" s="659">
        <v>6.6</v>
      </c>
      <c r="DA26" s="660"/>
      <c r="DB26" s="660"/>
      <c r="DC26" s="661"/>
      <c r="DD26" s="634">
        <v>679802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979577</v>
      </c>
      <c r="S27" s="626"/>
      <c r="T27" s="626"/>
      <c r="U27" s="626"/>
      <c r="V27" s="626"/>
      <c r="W27" s="626"/>
      <c r="X27" s="626"/>
      <c r="Y27" s="627"/>
      <c r="Z27" s="628">
        <v>8.8000000000000007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2540999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2231350</v>
      </c>
      <c r="CS27" s="657"/>
      <c r="CT27" s="657"/>
      <c r="CU27" s="657"/>
      <c r="CV27" s="657"/>
      <c r="CW27" s="657"/>
      <c r="CX27" s="657"/>
      <c r="CY27" s="658"/>
      <c r="CZ27" s="659">
        <v>20.399999999999999</v>
      </c>
      <c r="DA27" s="660"/>
      <c r="DB27" s="660"/>
      <c r="DC27" s="661"/>
      <c r="DD27" s="634">
        <v>599677</v>
      </c>
      <c r="DE27" s="657"/>
      <c r="DF27" s="657"/>
      <c r="DG27" s="657"/>
      <c r="DH27" s="657"/>
      <c r="DI27" s="657"/>
      <c r="DJ27" s="657"/>
      <c r="DK27" s="658"/>
      <c r="DL27" s="634">
        <v>590977</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10843</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1205725</v>
      </c>
      <c r="CS28" s="626"/>
      <c r="CT28" s="626"/>
      <c r="CU28" s="626"/>
      <c r="CV28" s="626"/>
      <c r="CW28" s="626"/>
      <c r="CX28" s="626"/>
      <c r="CY28" s="627"/>
      <c r="CZ28" s="659">
        <v>11</v>
      </c>
      <c r="DA28" s="660"/>
      <c r="DB28" s="660"/>
      <c r="DC28" s="661"/>
      <c r="DD28" s="634">
        <v>1163537</v>
      </c>
      <c r="DE28" s="626"/>
      <c r="DF28" s="626"/>
      <c r="DG28" s="626"/>
      <c r="DH28" s="626"/>
      <c r="DI28" s="626"/>
      <c r="DJ28" s="626"/>
      <c r="DK28" s="627"/>
      <c r="DL28" s="634">
        <v>1161037</v>
      </c>
      <c r="DM28" s="626"/>
      <c r="DN28" s="626"/>
      <c r="DO28" s="626"/>
      <c r="DP28" s="626"/>
      <c r="DQ28" s="626"/>
      <c r="DR28" s="626"/>
      <c r="DS28" s="626"/>
      <c r="DT28" s="626"/>
      <c r="DU28" s="626"/>
      <c r="DV28" s="627"/>
      <c r="DW28" s="630">
        <v>17.3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12599</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1205620</v>
      </c>
      <c r="CS29" s="657"/>
      <c r="CT29" s="657"/>
      <c r="CU29" s="657"/>
      <c r="CV29" s="657"/>
      <c r="CW29" s="657"/>
      <c r="CX29" s="657"/>
      <c r="CY29" s="658"/>
      <c r="CZ29" s="659">
        <v>11</v>
      </c>
      <c r="DA29" s="660"/>
      <c r="DB29" s="660"/>
      <c r="DC29" s="661"/>
      <c r="DD29" s="634">
        <v>1163432</v>
      </c>
      <c r="DE29" s="657"/>
      <c r="DF29" s="657"/>
      <c r="DG29" s="657"/>
      <c r="DH29" s="657"/>
      <c r="DI29" s="657"/>
      <c r="DJ29" s="657"/>
      <c r="DK29" s="658"/>
      <c r="DL29" s="634">
        <v>1160932</v>
      </c>
      <c r="DM29" s="657"/>
      <c r="DN29" s="657"/>
      <c r="DO29" s="657"/>
      <c r="DP29" s="657"/>
      <c r="DQ29" s="657"/>
      <c r="DR29" s="657"/>
      <c r="DS29" s="657"/>
      <c r="DT29" s="657"/>
      <c r="DU29" s="657"/>
      <c r="DV29" s="658"/>
      <c r="DW29" s="630">
        <v>17.3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189135</v>
      </c>
      <c r="S30" s="626"/>
      <c r="T30" s="626"/>
      <c r="U30" s="626"/>
      <c r="V30" s="626"/>
      <c r="W30" s="626"/>
      <c r="X30" s="626"/>
      <c r="Y30" s="627"/>
      <c r="Z30" s="628">
        <v>1.7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98.2</v>
      </c>
      <c r="BH30" s="684"/>
      <c r="BI30" s="684"/>
      <c r="BJ30" s="684"/>
      <c r="BK30" s="684"/>
      <c r="BL30" s="684"/>
      <c r="BM30" s="620">
        <v>91.9</v>
      </c>
      <c r="BN30" s="684"/>
      <c r="BO30" s="684"/>
      <c r="BP30" s="684"/>
      <c r="BQ30" s="685"/>
      <c r="BR30" s="683">
        <v>97.8</v>
      </c>
      <c r="BS30" s="684"/>
      <c r="BT30" s="684"/>
      <c r="BU30" s="684"/>
      <c r="BV30" s="684"/>
      <c r="BW30" s="684"/>
      <c r="BX30" s="620">
        <v>90.8</v>
      </c>
      <c r="BY30" s="684"/>
      <c r="BZ30" s="684"/>
      <c r="CA30" s="684"/>
      <c r="CB30" s="685"/>
      <c r="CD30" s="688"/>
      <c r="CE30" s="689"/>
      <c r="CF30" s="639" t="s">
        <v>294</v>
      </c>
      <c r="CG30" s="640"/>
      <c r="CH30" s="640"/>
      <c r="CI30" s="640"/>
      <c r="CJ30" s="640"/>
      <c r="CK30" s="640"/>
      <c r="CL30" s="640"/>
      <c r="CM30" s="640"/>
      <c r="CN30" s="640"/>
      <c r="CO30" s="640"/>
      <c r="CP30" s="640"/>
      <c r="CQ30" s="641"/>
      <c r="CR30" s="625">
        <v>1094954</v>
      </c>
      <c r="CS30" s="626"/>
      <c r="CT30" s="626"/>
      <c r="CU30" s="626"/>
      <c r="CV30" s="626"/>
      <c r="CW30" s="626"/>
      <c r="CX30" s="626"/>
      <c r="CY30" s="627"/>
      <c r="CZ30" s="659">
        <v>10</v>
      </c>
      <c r="DA30" s="660"/>
      <c r="DB30" s="660"/>
      <c r="DC30" s="661"/>
      <c r="DD30" s="634">
        <v>1052766</v>
      </c>
      <c r="DE30" s="626"/>
      <c r="DF30" s="626"/>
      <c r="DG30" s="626"/>
      <c r="DH30" s="626"/>
      <c r="DI30" s="626"/>
      <c r="DJ30" s="626"/>
      <c r="DK30" s="627"/>
      <c r="DL30" s="634">
        <v>1050266</v>
      </c>
      <c r="DM30" s="626"/>
      <c r="DN30" s="626"/>
      <c r="DO30" s="626"/>
      <c r="DP30" s="626"/>
      <c r="DQ30" s="626"/>
      <c r="DR30" s="626"/>
      <c r="DS30" s="626"/>
      <c r="DT30" s="626"/>
      <c r="DU30" s="626"/>
      <c r="DV30" s="627"/>
      <c r="DW30" s="630">
        <v>15.6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220050</v>
      </c>
      <c r="S31" s="626"/>
      <c r="T31" s="626"/>
      <c r="U31" s="626"/>
      <c r="V31" s="626"/>
      <c r="W31" s="626"/>
      <c r="X31" s="626"/>
      <c r="Y31" s="627"/>
      <c r="Z31" s="628">
        <v>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57"/>
      <c r="BI31" s="657"/>
      <c r="BJ31" s="657"/>
      <c r="BK31" s="657"/>
      <c r="BL31" s="657"/>
      <c r="BM31" s="631">
        <v>93.9</v>
      </c>
      <c r="BN31" s="681"/>
      <c r="BO31" s="681"/>
      <c r="BP31" s="681"/>
      <c r="BQ31" s="682"/>
      <c r="BR31" s="680">
        <v>97.9</v>
      </c>
      <c r="BS31" s="657"/>
      <c r="BT31" s="657"/>
      <c r="BU31" s="657"/>
      <c r="BV31" s="657"/>
      <c r="BW31" s="657"/>
      <c r="BX31" s="631">
        <v>92.6</v>
      </c>
      <c r="BY31" s="681"/>
      <c r="BZ31" s="681"/>
      <c r="CA31" s="681"/>
      <c r="CB31" s="682"/>
      <c r="CD31" s="688"/>
      <c r="CE31" s="689"/>
      <c r="CF31" s="639" t="s">
        <v>298</v>
      </c>
      <c r="CG31" s="640"/>
      <c r="CH31" s="640"/>
      <c r="CI31" s="640"/>
      <c r="CJ31" s="640"/>
      <c r="CK31" s="640"/>
      <c r="CL31" s="640"/>
      <c r="CM31" s="640"/>
      <c r="CN31" s="640"/>
      <c r="CO31" s="640"/>
      <c r="CP31" s="640"/>
      <c r="CQ31" s="641"/>
      <c r="CR31" s="625">
        <v>110666</v>
      </c>
      <c r="CS31" s="657"/>
      <c r="CT31" s="657"/>
      <c r="CU31" s="657"/>
      <c r="CV31" s="657"/>
      <c r="CW31" s="657"/>
      <c r="CX31" s="657"/>
      <c r="CY31" s="658"/>
      <c r="CZ31" s="659">
        <v>1</v>
      </c>
      <c r="DA31" s="660"/>
      <c r="DB31" s="660"/>
      <c r="DC31" s="661"/>
      <c r="DD31" s="634">
        <v>110666</v>
      </c>
      <c r="DE31" s="657"/>
      <c r="DF31" s="657"/>
      <c r="DG31" s="657"/>
      <c r="DH31" s="657"/>
      <c r="DI31" s="657"/>
      <c r="DJ31" s="657"/>
      <c r="DK31" s="658"/>
      <c r="DL31" s="634">
        <v>110666</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62019</v>
      </c>
      <c r="S32" s="626"/>
      <c r="T32" s="626"/>
      <c r="U32" s="626"/>
      <c r="V32" s="626"/>
      <c r="W32" s="626"/>
      <c r="X32" s="626"/>
      <c r="Y32" s="627"/>
      <c r="Z32" s="628">
        <v>0.6</v>
      </c>
      <c r="AA32" s="628"/>
      <c r="AB32" s="628"/>
      <c r="AC32" s="628"/>
      <c r="AD32" s="629">
        <v>35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97.6</v>
      </c>
      <c r="BH32" s="693"/>
      <c r="BI32" s="693"/>
      <c r="BJ32" s="693"/>
      <c r="BK32" s="693"/>
      <c r="BL32" s="693"/>
      <c r="BM32" s="694">
        <v>88.6</v>
      </c>
      <c r="BN32" s="693"/>
      <c r="BO32" s="693"/>
      <c r="BP32" s="693"/>
      <c r="BQ32" s="695"/>
      <c r="BR32" s="692">
        <v>97.3</v>
      </c>
      <c r="BS32" s="693"/>
      <c r="BT32" s="693"/>
      <c r="BU32" s="693"/>
      <c r="BV32" s="693"/>
      <c r="BW32" s="693"/>
      <c r="BX32" s="694">
        <v>87.6</v>
      </c>
      <c r="BY32" s="693"/>
      <c r="BZ32" s="693"/>
      <c r="CA32" s="693"/>
      <c r="CB32" s="695"/>
      <c r="CD32" s="690"/>
      <c r="CE32" s="691"/>
      <c r="CF32" s="639" t="s">
        <v>301</v>
      </c>
      <c r="CG32" s="640"/>
      <c r="CH32" s="640"/>
      <c r="CI32" s="640"/>
      <c r="CJ32" s="640"/>
      <c r="CK32" s="640"/>
      <c r="CL32" s="640"/>
      <c r="CM32" s="640"/>
      <c r="CN32" s="640"/>
      <c r="CO32" s="640"/>
      <c r="CP32" s="640"/>
      <c r="CQ32" s="641"/>
      <c r="CR32" s="625">
        <v>105</v>
      </c>
      <c r="CS32" s="626"/>
      <c r="CT32" s="626"/>
      <c r="CU32" s="626"/>
      <c r="CV32" s="626"/>
      <c r="CW32" s="626"/>
      <c r="CX32" s="626"/>
      <c r="CY32" s="627"/>
      <c r="CZ32" s="659">
        <v>0</v>
      </c>
      <c r="DA32" s="660"/>
      <c r="DB32" s="660"/>
      <c r="DC32" s="661"/>
      <c r="DD32" s="634">
        <v>105</v>
      </c>
      <c r="DE32" s="626"/>
      <c r="DF32" s="626"/>
      <c r="DG32" s="626"/>
      <c r="DH32" s="626"/>
      <c r="DI32" s="626"/>
      <c r="DJ32" s="626"/>
      <c r="DK32" s="627"/>
      <c r="DL32" s="634">
        <v>105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942328</v>
      </c>
      <c r="S33" s="626"/>
      <c r="T33" s="626"/>
      <c r="U33" s="626"/>
      <c r="V33" s="626"/>
      <c r="W33" s="626"/>
      <c r="X33" s="626"/>
      <c r="Y33" s="627"/>
      <c r="Z33" s="628">
        <v>8.5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4564195</v>
      </c>
      <c r="CS33" s="657"/>
      <c r="CT33" s="657"/>
      <c r="CU33" s="657"/>
      <c r="CV33" s="657"/>
      <c r="CW33" s="657"/>
      <c r="CX33" s="657"/>
      <c r="CY33" s="658"/>
      <c r="CZ33" s="659">
        <v>41.7</v>
      </c>
      <c r="DA33" s="660"/>
      <c r="DB33" s="660"/>
      <c r="DC33" s="661"/>
      <c r="DD33" s="634">
        <v>3959253</v>
      </c>
      <c r="DE33" s="657"/>
      <c r="DF33" s="657"/>
      <c r="DG33" s="657"/>
      <c r="DH33" s="657"/>
      <c r="DI33" s="657"/>
      <c r="DJ33" s="657"/>
      <c r="DK33" s="658"/>
      <c r="DL33" s="634">
        <v>3108321</v>
      </c>
      <c r="DM33" s="657"/>
      <c r="DN33" s="657"/>
      <c r="DO33" s="657"/>
      <c r="DP33" s="657"/>
      <c r="DQ33" s="657"/>
      <c r="DR33" s="657"/>
      <c r="DS33" s="657"/>
      <c r="DT33" s="657"/>
      <c r="DU33" s="657"/>
      <c r="DV33" s="658"/>
      <c r="DW33" s="630">
        <v>46.3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1399694</v>
      </c>
      <c r="CS34" s="626"/>
      <c r="CT34" s="626"/>
      <c r="CU34" s="626"/>
      <c r="CV34" s="626"/>
      <c r="CW34" s="626"/>
      <c r="CX34" s="626"/>
      <c r="CY34" s="627"/>
      <c r="CZ34" s="659">
        <v>12.8</v>
      </c>
      <c r="DA34" s="660"/>
      <c r="DB34" s="660"/>
      <c r="DC34" s="661"/>
      <c r="DD34" s="634">
        <v>1143128</v>
      </c>
      <c r="DE34" s="626"/>
      <c r="DF34" s="626"/>
      <c r="DG34" s="626"/>
      <c r="DH34" s="626"/>
      <c r="DI34" s="626"/>
      <c r="DJ34" s="626"/>
      <c r="DK34" s="627"/>
      <c r="DL34" s="634">
        <v>847563</v>
      </c>
      <c r="DM34" s="626"/>
      <c r="DN34" s="626"/>
      <c r="DO34" s="626"/>
      <c r="DP34" s="626"/>
      <c r="DQ34" s="626"/>
      <c r="DR34" s="626"/>
      <c r="DS34" s="626"/>
      <c r="DT34" s="626"/>
      <c r="DU34" s="626"/>
      <c r="DV34" s="627"/>
      <c r="DW34" s="630">
        <v>12.6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320000</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1655286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69327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265370</v>
      </c>
      <c r="CS35" s="657"/>
      <c r="CT35" s="657"/>
      <c r="CU35" s="657"/>
      <c r="CV35" s="657"/>
      <c r="CW35" s="657"/>
      <c r="CX35" s="657"/>
      <c r="CY35" s="658"/>
      <c r="CZ35" s="659">
        <v>2.4</v>
      </c>
      <c r="DA35" s="660"/>
      <c r="DB35" s="660"/>
      <c r="DC35" s="661"/>
      <c r="DD35" s="634">
        <v>258302</v>
      </c>
      <c r="DE35" s="657"/>
      <c r="DF35" s="657"/>
      <c r="DG35" s="657"/>
      <c r="DH35" s="657"/>
      <c r="DI35" s="657"/>
      <c r="DJ35" s="657"/>
      <c r="DK35" s="658"/>
      <c r="DL35" s="634">
        <v>205018</v>
      </c>
      <c r="DM35" s="657"/>
      <c r="DN35" s="657"/>
      <c r="DO35" s="657"/>
      <c r="DP35" s="657"/>
      <c r="DQ35" s="657"/>
      <c r="DR35" s="657"/>
      <c r="DS35" s="657"/>
      <c r="DT35" s="657"/>
      <c r="DU35" s="657"/>
      <c r="DV35" s="658"/>
      <c r="DW35" s="630">
        <v>3.1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11135022</v>
      </c>
      <c r="S36" s="698"/>
      <c r="T36" s="698"/>
      <c r="U36" s="698"/>
      <c r="V36" s="698"/>
      <c r="W36" s="698"/>
      <c r="X36" s="698"/>
      <c r="Y36" s="699"/>
      <c r="Z36" s="700">
        <v>100</v>
      </c>
      <c r="AA36" s="700"/>
      <c r="AB36" s="700"/>
      <c r="AC36" s="700"/>
      <c r="AD36" s="701">
        <v>6396235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705929</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43131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1191271</v>
      </c>
      <c r="CS36" s="626"/>
      <c r="CT36" s="626"/>
      <c r="CU36" s="626"/>
      <c r="CV36" s="626"/>
      <c r="CW36" s="626"/>
      <c r="CX36" s="626"/>
      <c r="CY36" s="627"/>
      <c r="CZ36" s="659">
        <v>10.9</v>
      </c>
      <c r="DA36" s="660"/>
      <c r="DB36" s="660"/>
      <c r="DC36" s="661"/>
      <c r="DD36" s="634">
        <v>1094435</v>
      </c>
      <c r="DE36" s="626"/>
      <c r="DF36" s="626"/>
      <c r="DG36" s="626"/>
      <c r="DH36" s="626"/>
      <c r="DI36" s="626"/>
      <c r="DJ36" s="626"/>
      <c r="DK36" s="627"/>
      <c r="DL36" s="634">
        <v>1012200</v>
      </c>
      <c r="DM36" s="626"/>
      <c r="DN36" s="626"/>
      <c r="DO36" s="626"/>
      <c r="DP36" s="626"/>
      <c r="DQ36" s="626"/>
      <c r="DR36" s="626"/>
      <c r="DS36" s="626"/>
      <c r="DT36" s="626"/>
      <c r="DU36" s="626"/>
      <c r="DV36" s="627"/>
      <c r="DW36" s="630">
        <v>15.1</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132964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3655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566579</v>
      </c>
      <c r="CS37" s="657"/>
      <c r="CT37" s="657"/>
      <c r="CU37" s="657"/>
      <c r="CV37" s="657"/>
      <c r="CW37" s="657"/>
      <c r="CX37" s="657"/>
      <c r="CY37" s="658"/>
      <c r="CZ37" s="659">
        <v>5.2</v>
      </c>
      <c r="DA37" s="660"/>
      <c r="DB37" s="660"/>
      <c r="DC37" s="661"/>
      <c r="DD37" s="634">
        <v>566507</v>
      </c>
      <c r="DE37" s="657"/>
      <c r="DF37" s="657"/>
      <c r="DG37" s="657"/>
      <c r="DH37" s="657"/>
      <c r="DI37" s="657"/>
      <c r="DJ37" s="657"/>
      <c r="DK37" s="658"/>
      <c r="DL37" s="634">
        <v>566507</v>
      </c>
      <c r="DM37" s="657"/>
      <c r="DN37" s="657"/>
      <c r="DO37" s="657"/>
      <c r="DP37" s="657"/>
      <c r="DQ37" s="657"/>
      <c r="DR37" s="657"/>
      <c r="DS37" s="657"/>
      <c r="DT37" s="657"/>
      <c r="DU37" s="657"/>
      <c r="DV37" s="658"/>
      <c r="DW37" s="630">
        <v>8.4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11073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6076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1511249</v>
      </c>
      <c r="CS38" s="626"/>
      <c r="CT38" s="626"/>
      <c r="CU38" s="626"/>
      <c r="CV38" s="626"/>
      <c r="CW38" s="626"/>
      <c r="CX38" s="626"/>
      <c r="CY38" s="627"/>
      <c r="CZ38" s="659">
        <v>13.8</v>
      </c>
      <c r="DA38" s="660"/>
      <c r="DB38" s="660"/>
      <c r="DC38" s="661"/>
      <c r="DD38" s="634">
        <v>1333036</v>
      </c>
      <c r="DE38" s="626"/>
      <c r="DF38" s="626"/>
      <c r="DG38" s="626"/>
      <c r="DH38" s="626"/>
      <c r="DI38" s="626"/>
      <c r="DJ38" s="626"/>
      <c r="DK38" s="627"/>
      <c r="DL38" s="634">
        <v>1020109</v>
      </c>
      <c r="DM38" s="626"/>
      <c r="DN38" s="626"/>
      <c r="DO38" s="626"/>
      <c r="DP38" s="626"/>
      <c r="DQ38" s="626"/>
      <c r="DR38" s="626"/>
      <c r="DS38" s="626"/>
      <c r="DT38" s="626"/>
      <c r="DU38" s="626"/>
      <c r="DV38" s="627"/>
      <c r="DW38" s="630">
        <v>15.2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171546</v>
      </c>
      <c r="CS39" s="657"/>
      <c r="CT39" s="657"/>
      <c r="CU39" s="657"/>
      <c r="CV39" s="657"/>
      <c r="CW39" s="657"/>
      <c r="CX39" s="657"/>
      <c r="CY39" s="658"/>
      <c r="CZ39" s="659">
        <v>1.6</v>
      </c>
      <c r="DA39" s="660"/>
      <c r="DB39" s="660"/>
      <c r="DC39" s="661"/>
      <c r="DD39" s="634">
        <v>106921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222252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25065</v>
      </c>
      <c r="CS40" s="626"/>
      <c r="CT40" s="626"/>
      <c r="CU40" s="626"/>
      <c r="CV40" s="626"/>
      <c r="CW40" s="626"/>
      <c r="CX40" s="626"/>
      <c r="CY40" s="627"/>
      <c r="CZ40" s="659">
        <v>0.2</v>
      </c>
      <c r="DA40" s="660"/>
      <c r="DB40" s="660"/>
      <c r="DC40" s="661"/>
      <c r="DD40" s="634">
        <v>23431</v>
      </c>
      <c r="DE40" s="626"/>
      <c r="DF40" s="626"/>
      <c r="DG40" s="626"/>
      <c r="DH40" s="626"/>
      <c r="DI40" s="626"/>
      <c r="DJ40" s="626"/>
      <c r="DK40" s="627"/>
      <c r="DL40" s="634">
        <v>23431</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583068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1776937</v>
      </c>
      <c r="CS42" s="626"/>
      <c r="CT42" s="626"/>
      <c r="CU42" s="626"/>
      <c r="CV42" s="626"/>
      <c r="CW42" s="626"/>
      <c r="CX42" s="626"/>
      <c r="CY42" s="627"/>
      <c r="CZ42" s="659">
        <v>16.3</v>
      </c>
      <c r="DA42" s="708"/>
      <c r="DB42" s="708"/>
      <c r="DC42" s="709"/>
      <c r="DD42" s="634">
        <v>498064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23635</v>
      </c>
      <c r="CS43" s="657"/>
      <c r="CT43" s="657"/>
      <c r="CU43" s="657"/>
      <c r="CV43" s="657"/>
      <c r="CW43" s="657"/>
      <c r="CX43" s="657"/>
      <c r="CY43" s="658"/>
      <c r="CZ43" s="659">
        <v>0.2</v>
      </c>
      <c r="DA43" s="660"/>
      <c r="DB43" s="660"/>
      <c r="DC43" s="661"/>
      <c r="DD43" s="634">
        <v>23583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1763638</v>
      </c>
      <c r="CS44" s="626"/>
      <c r="CT44" s="626"/>
      <c r="CU44" s="626"/>
      <c r="CV44" s="626"/>
      <c r="CW44" s="626"/>
      <c r="CX44" s="626"/>
      <c r="CY44" s="627"/>
      <c r="CZ44" s="659">
        <v>16.100000000000001</v>
      </c>
      <c r="DA44" s="708"/>
      <c r="DB44" s="708"/>
      <c r="DC44" s="709"/>
      <c r="DD44" s="634">
        <v>484765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786276</v>
      </c>
      <c r="CS45" s="657"/>
      <c r="CT45" s="657"/>
      <c r="CU45" s="657"/>
      <c r="CV45" s="657"/>
      <c r="CW45" s="657"/>
      <c r="CX45" s="657"/>
      <c r="CY45" s="658"/>
      <c r="CZ45" s="659">
        <v>7.2</v>
      </c>
      <c r="DA45" s="660"/>
      <c r="DB45" s="660"/>
      <c r="DC45" s="661"/>
      <c r="DD45" s="634">
        <v>17343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848022</v>
      </c>
      <c r="CS46" s="626"/>
      <c r="CT46" s="626"/>
      <c r="CU46" s="626"/>
      <c r="CV46" s="626"/>
      <c r="CW46" s="626"/>
      <c r="CX46" s="626"/>
      <c r="CY46" s="627"/>
      <c r="CZ46" s="659">
        <v>7.8</v>
      </c>
      <c r="DA46" s="708"/>
      <c r="DB46" s="708"/>
      <c r="DC46" s="709"/>
      <c r="DD46" s="634">
        <v>383982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13299</v>
      </c>
      <c r="CS47" s="657"/>
      <c r="CT47" s="657"/>
      <c r="CU47" s="657"/>
      <c r="CV47" s="657"/>
      <c r="CW47" s="657"/>
      <c r="CX47" s="657"/>
      <c r="CY47" s="658"/>
      <c r="CZ47" s="659">
        <v>0.1</v>
      </c>
      <c r="DA47" s="660"/>
      <c r="DB47" s="660"/>
      <c r="DC47" s="661"/>
      <c r="DD47" s="634">
        <v>13299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10934879</v>
      </c>
      <c r="CS49" s="693"/>
      <c r="CT49" s="693"/>
      <c r="CU49" s="693"/>
      <c r="CV49" s="693"/>
      <c r="CW49" s="693"/>
      <c r="CX49" s="693"/>
      <c r="CY49" s="720"/>
      <c r="CZ49" s="721">
        <v>100</v>
      </c>
      <c r="DA49" s="722"/>
      <c r="DB49" s="722"/>
      <c r="DC49" s="723"/>
      <c r="DD49" s="724">
        <v>7325930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B23" sqref="DB23:DF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11138</v>
      </c>
      <c r="R7" s="755"/>
      <c r="S7" s="755"/>
      <c r="T7" s="755"/>
      <c r="U7" s="755"/>
      <c r="V7" s="755">
        <v>10938</v>
      </c>
      <c r="W7" s="755"/>
      <c r="X7" s="755"/>
      <c r="Y7" s="755"/>
      <c r="Z7" s="755"/>
      <c r="AA7" s="755">
        <v>200</v>
      </c>
      <c r="AB7" s="755"/>
      <c r="AC7" s="755"/>
      <c r="AD7" s="755"/>
      <c r="AE7" s="756"/>
      <c r="AF7" s="757">
        <v>150</v>
      </c>
      <c r="AG7" s="758"/>
      <c r="AH7" s="758"/>
      <c r="AI7" s="758"/>
      <c r="AJ7" s="759"/>
      <c r="AK7" s="794">
        <v>189</v>
      </c>
      <c r="AL7" s="795"/>
      <c r="AM7" s="795"/>
      <c r="AN7" s="795"/>
      <c r="AO7" s="795"/>
      <c r="AP7" s="795">
        <v>10071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555</v>
      </c>
      <c r="BT7" s="799"/>
      <c r="BU7" s="799"/>
      <c r="BV7" s="799"/>
      <c r="BW7" s="799"/>
      <c r="BX7" s="799"/>
      <c r="BY7" s="799"/>
      <c r="BZ7" s="799"/>
      <c r="CA7" s="799"/>
      <c r="CB7" s="799"/>
      <c r="CC7" s="799"/>
      <c r="CD7" s="799"/>
      <c r="CE7" s="799"/>
      <c r="CF7" s="799"/>
      <c r="CG7" s="800"/>
      <c r="CH7" s="791">
        <v>0</v>
      </c>
      <c r="CI7" s="792"/>
      <c r="CJ7" s="792"/>
      <c r="CK7" s="792"/>
      <c r="CL7" s="793"/>
      <c r="CM7" s="791">
        <v>5</v>
      </c>
      <c r="CN7" s="792"/>
      <c r="CO7" s="792"/>
      <c r="CP7" s="792"/>
      <c r="CQ7" s="793"/>
      <c r="CR7" s="791">
        <v>5</v>
      </c>
      <c r="CS7" s="792"/>
      <c r="CT7" s="792"/>
      <c r="CU7" s="792"/>
      <c r="CV7" s="793"/>
      <c r="CW7" s="791" t="s">
        <v>561</v>
      </c>
      <c r="CX7" s="792"/>
      <c r="CY7" s="792"/>
      <c r="CZ7" s="792"/>
      <c r="DA7" s="793"/>
      <c r="DB7" s="791" t="s">
        <v>561</v>
      </c>
      <c r="DC7" s="792"/>
      <c r="DD7" s="792"/>
      <c r="DE7" s="792"/>
      <c r="DF7" s="793"/>
      <c r="DG7" s="791" t="s">
        <v>561</v>
      </c>
      <c r="DH7" s="792"/>
      <c r="DI7" s="792"/>
      <c r="DJ7" s="792"/>
      <c r="DK7" s="793"/>
      <c r="DL7" s="791" t="s">
        <v>561</v>
      </c>
      <c r="DM7" s="792"/>
      <c r="DN7" s="792"/>
      <c r="DO7" s="792"/>
      <c r="DP7" s="793"/>
      <c r="DQ7" s="791" t="s">
        <v>561</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22</v>
      </c>
      <c r="R8" s="779"/>
      <c r="S8" s="779"/>
      <c r="T8" s="779"/>
      <c r="U8" s="779"/>
      <c r="V8" s="779">
        <v>22</v>
      </c>
      <c r="W8" s="779"/>
      <c r="X8" s="779"/>
      <c r="Y8" s="779"/>
      <c r="Z8" s="779"/>
      <c r="AA8" s="779">
        <v>0</v>
      </c>
      <c r="AB8" s="779"/>
      <c r="AC8" s="779"/>
      <c r="AD8" s="779"/>
      <c r="AE8" s="780"/>
      <c r="AF8" s="781">
        <v>0</v>
      </c>
      <c r="AG8" s="782"/>
      <c r="AH8" s="782"/>
      <c r="AI8" s="782"/>
      <c r="AJ8" s="783"/>
      <c r="AK8" s="784">
        <v>5</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17</v>
      </c>
      <c r="R9" s="779"/>
      <c r="S9" s="779"/>
      <c r="T9" s="779"/>
      <c r="U9" s="779"/>
      <c r="V9" s="779">
        <v>17</v>
      </c>
      <c r="W9" s="779"/>
      <c r="X9" s="779"/>
      <c r="Y9" s="779"/>
      <c r="Z9" s="779"/>
      <c r="AA9" s="779">
        <v>0</v>
      </c>
      <c r="AB9" s="779"/>
      <c r="AC9" s="779"/>
      <c r="AD9" s="779"/>
      <c r="AE9" s="780"/>
      <c r="AF9" s="781" t="s">
        <v>112</v>
      </c>
      <c r="AG9" s="782"/>
      <c r="AH9" s="782"/>
      <c r="AI9" s="782"/>
      <c r="AJ9" s="783"/>
      <c r="AK9" s="784">
        <v>17</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11135</v>
      </c>
      <c r="R23" s="814"/>
      <c r="S23" s="814"/>
      <c r="T23" s="814"/>
      <c r="U23" s="814"/>
      <c r="V23" s="814">
        <v>10935</v>
      </c>
      <c r="W23" s="814"/>
      <c r="X23" s="814"/>
      <c r="Y23" s="814"/>
      <c r="Z23" s="814"/>
      <c r="AA23" s="814">
        <v>200</v>
      </c>
      <c r="AB23" s="814"/>
      <c r="AC23" s="814"/>
      <c r="AD23" s="814"/>
      <c r="AE23" s="815"/>
      <c r="AF23" s="816">
        <v>150</v>
      </c>
      <c r="AG23" s="814"/>
      <c r="AH23" s="814"/>
      <c r="AI23" s="814"/>
      <c r="AJ23" s="817"/>
      <c r="AK23" s="818"/>
      <c r="AL23" s="819"/>
      <c r="AM23" s="819"/>
      <c r="AN23" s="819"/>
      <c r="AO23" s="819"/>
      <c r="AP23" s="814">
        <v>10071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4">
        <v>2997</v>
      </c>
      <c r="R28" s="845"/>
      <c r="S28" s="845"/>
      <c r="T28" s="845"/>
      <c r="U28" s="845"/>
      <c r="V28" s="845">
        <v>2928</v>
      </c>
      <c r="W28" s="845"/>
      <c r="X28" s="845"/>
      <c r="Y28" s="845"/>
      <c r="Z28" s="845"/>
      <c r="AA28" s="845">
        <v>69</v>
      </c>
      <c r="AB28" s="845"/>
      <c r="AC28" s="845"/>
      <c r="AD28" s="845"/>
      <c r="AE28" s="846"/>
      <c r="AF28" s="847">
        <v>69</v>
      </c>
      <c r="AG28" s="845"/>
      <c r="AH28" s="845"/>
      <c r="AI28" s="845"/>
      <c r="AJ28" s="848"/>
      <c r="AK28" s="849">
        <v>222</v>
      </c>
      <c r="AL28" s="850"/>
      <c r="AM28" s="850"/>
      <c r="AN28" s="850"/>
      <c r="AO28" s="850"/>
      <c r="AP28" s="850" t="s">
        <v>558</v>
      </c>
      <c r="AQ28" s="850"/>
      <c r="AR28" s="850"/>
      <c r="AS28" s="850"/>
      <c r="AT28" s="850"/>
      <c r="AU28" s="838" t="s">
        <v>558</v>
      </c>
      <c r="AV28" s="839"/>
      <c r="AW28" s="839"/>
      <c r="AX28" s="839"/>
      <c r="AY28" s="840"/>
      <c r="AZ28" s="841" t="s">
        <v>557</v>
      </c>
      <c r="BA28" s="841"/>
      <c r="BB28" s="841"/>
      <c r="BC28" s="841"/>
      <c r="BD28" s="841"/>
      <c r="BE28" s="842"/>
      <c r="BF28" s="842"/>
      <c r="BG28" s="842"/>
      <c r="BH28" s="842"/>
      <c r="BI28" s="843"/>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2182</v>
      </c>
      <c r="R29" s="779"/>
      <c r="S29" s="779"/>
      <c r="T29" s="779"/>
      <c r="U29" s="779"/>
      <c r="V29" s="779">
        <v>2119</v>
      </c>
      <c r="W29" s="779"/>
      <c r="X29" s="779"/>
      <c r="Y29" s="779"/>
      <c r="Z29" s="779"/>
      <c r="AA29" s="779">
        <v>63</v>
      </c>
      <c r="AB29" s="779"/>
      <c r="AC29" s="779"/>
      <c r="AD29" s="779"/>
      <c r="AE29" s="780"/>
      <c r="AF29" s="781">
        <v>63</v>
      </c>
      <c r="AG29" s="782"/>
      <c r="AH29" s="782"/>
      <c r="AI29" s="782"/>
      <c r="AJ29" s="783"/>
      <c r="AK29" s="853">
        <v>339</v>
      </c>
      <c r="AL29" s="854"/>
      <c r="AM29" s="854"/>
      <c r="AN29" s="854"/>
      <c r="AO29" s="854"/>
      <c r="AP29" s="854">
        <v>15</v>
      </c>
      <c r="AQ29" s="854"/>
      <c r="AR29" s="854"/>
      <c r="AS29" s="854"/>
      <c r="AT29" s="854"/>
      <c r="AU29" s="854" t="s">
        <v>557</v>
      </c>
      <c r="AV29" s="854"/>
      <c r="AW29" s="854"/>
      <c r="AX29" s="854"/>
      <c r="AY29" s="854"/>
      <c r="AZ29" s="855" t="s">
        <v>557</v>
      </c>
      <c r="BA29" s="855"/>
      <c r="BB29" s="855"/>
      <c r="BC29" s="855"/>
      <c r="BD29" s="855"/>
      <c r="BE29" s="851"/>
      <c r="BF29" s="851"/>
      <c r="BG29" s="851"/>
      <c r="BH29" s="851"/>
      <c r="BI29" s="852"/>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168</v>
      </c>
      <c r="R30" s="779"/>
      <c r="S30" s="779"/>
      <c r="T30" s="779"/>
      <c r="U30" s="779"/>
      <c r="V30" s="779">
        <v>166</v>
      </c>
      <c r="W30" s="779"/>
      <c r="X30" s="779"/>
      <c r="Y30" s="779"/>
      <c r="Z30" s="779"/>
      <c r="AA30" s="779">
        <v>2</v>
      </c>
      <c r="AB30" s="779"/>
      <c r="AC30" s="779"/>
      <c r="AD30" s="779"/>
      <c r="AE30" s="780"/>
      <c r="AF30" s="781">
        <v>2</v>
      </c>
      <c r="AG30" s="782"/>
      <c r="AH30" s="782"/>
      <c r="AI30" s="782"/>
      <c r="AJ30" s="783"/>
      <c r="AK30" s="853">
        <v>65</v>
      </c>
      <c r="AL30" s="854"/>
      <c r="AM30" s="854"/>
      <c r="AN30" s="854"/>
      <c r="AO30" s="854"/>
      <c r="AP30" s="854" t="s">
        <v>558</v>
      </c>
      <c r="AQ30" s="854"/>
      <c r="AR30" s="854"/>
      <c r="AS30" s="854"/>
      <c r="AT30" s="854"/>
      <c r="AU30" s="854" t="s">
        <v>557</v>
      </c>
      <c r="AV30" s="854"/>
      <c r="AW30" s="854"/>
      <c r="AX30" s="854"/>
      <c r="AY30" s="854"/>
      <c r="AZ30" s="855" t="s">
        <v>557</v>
      </c>
      <c r="BA30" s="855"/>
      <c r="BB30" s="855"/>
      <c r="BC30" s="855"/>
      <c r="BD30" s="855"/>
      <c r="BE30" s="851"/>
      <c r="BF30" s="851"/>
      <c r="BG30" s="851"/>
      <c r="BH30" s="851"/>
      <c r="BI30" s="852"/>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872</v>
      </c>
      <c r="R31" s="779"/>
      <c r="S31" s="779"/>
      <c r="T31" s="779"/>
      <c r="U31" s="779"/>
      <c r="V31" s="779">
        <v>884</v>
      </c>
      <c r="W31" s="779"/>
      <c r="X31" s="779"/>
      <c r="Y31" s="779"/>
      <c r="Z31" s="779"/>
      <c r="AA31" s="779">
        <v>-13</v>
      </c>
      <c r="AB31" s="779"/>
      <c r="AC31" s="779"/>
      <c r="AD31" s="779"/>
      <c r="AE31" s="780"/>
      <c r="AF31" s="781">
        <v>882</v>
      </c>
      <c r="AG31" s="782"/>
      <c r="AH31" s="782"/>
      <c r="AI31" s="782"/>
      <c r="AJ31" s="783"/>
      <c r="AK31" s="853">
        <v>133</v>
      </c>
      <c r="AL31" s="854"/>
      <c r="AM31" s="854"/>
      <c r="AN31" s="854"/>
      <c r="AO31" s="854"/>
      <c r="AP31" s="854">
        <v>96</v>
      </c>
      <c r="AQ31" s="854"/>
      <c r="AR31" s="854"/>
      <c r="AS31" s="854"/>
      <c r="AT31" s="854"/>
      <c r="AU31" s="854">
        <v>54</v>
      </c>
      <c r="AV31" s="854"/>
      <c r="AW31" s="854"/>
      <c r="AX31" s="854"/>
      <c r="AY31" s="854"/>
      <c r="AZ31" s="855" t="s">
        <v>558</v>
      </c>
      <c r="BA31" s="855"/>
      <c r="BB31" s="855"/>
      <c r="BC31" s="855"/>
      <c r="BD31" s="855"/>
      <c r="BE31" s="851" t="s">
        <v>387</v>
      </c>
      <c r="BF31" s="851"/>
      <c r="BG31" s="851"/>
      <c r="BH31" s="851"/>
      <c r="BI31" s="852"/>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1138</v>
      </c>
      <c r="R32" s="779"/>
      <c r="S32" s="779"/>
      <c r="T32" s="779"/>
      <c r="U32" s="779"/>
      <c r="V32" s="779">
        <v>1133</v>
      </c>
      <c r="W32" s="779"/>
      <c r="X32" s="779"/>
      <c r="Y32" s="779"/>
      <c r="Z32" s="779"/>
      <c r="AA32" s="779">
        <v>5</v>
      </c>
      <c r="AB32" s="779"/>
      <c r="AC32" s="779"/>
      <c r="AD32" s="779"/>
      <c r="AE32" s="780"/>
      <c r="AF32" s="781">
        <v>5</v>
      </c>
      <c r="AG32" s="782"/>
      <c r="AH32" s="782"/>
      <c r="AI32" s="782"/>
      <c r="AJ32" s="783"/>
      <c r="AK32" s="853">
        <v>631</v>
      </c>
      <c r="AL32" s="854"/>
      <c r="AM32" s="854"/>
      <c r="AN32" s="854"/>
      <c r="AO32" s="854"/>
      <c r="AP32" s="854">
        <v>7585</v>
      </c>
      <c r="AQ32" s="854"/>
      <c r="AR32" s="854"/>
      <c r="AS32" s="854"/>
      <c r="AT32" s="854"/>
      <c r="AU32" s="854">
        <v>6698</v>
      </c>
      <c r="AV32" s="854"/>
      <c r="AW32" s="854"/>
      <c r="AX32" s="854"/>
      <c r="AY32" s="854"/>
      <c r="AZ32" s="855" t="s">
        <v>557</v>
      </c>
      <c r="BA32" s="855"/>
      <c r="BB32" s="855"/>
      <c r="BC32" s="855"/>
      <c r="BD32" s="855"/>
      <c r="BE32" s="851" t="s">
        <v>389</v>
      </c>
      <c r="BF32" s="851"/>
      <c r="BG32" s="851"/>
      <c r="BH32" s="851"/>
      <c r="BI32" s="852"/>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131</v>
      </c>
      <c r="R33" s="779"/>
      <c r="S33" s="779"/>
      <c r="T33" s="779"/>
      <c r="U33" s="779"/>
      <c r="V33" s="779">
        <v>129</v>
      </c>
      <c r="W33" s="779"/>
      <c r="X33" s="779"/>
      <c r="Y33" s="779"/>
      <c r="Z33" s="779"/>
      <c r="AA33" s="779">
        <v>2</v>
      </c>
      <c r="AB33" s="779"/>
      <c r="AC33" s="779"/>
      <c r="AD33" s="779"/>
      <c r="AE33" s="780"/>
      <c r="AF33" s="781">
        <v>2</v>
      </c>
      <c r="AG33" s="782"/>
      <c r="AH33" s="782"/>
      <c r="AI33" s="782"/>
      <c r="AJ33" s="783"/>
      <c r="AK33" s="853">
        <v>75</v>
      </c>
      <c r="AL33" s="854"/>
      <c r="AM33" s="854"/>
      <c r="AN33" s="854"/>
      <c r="AO33" s="854"/>
      <c r="AP33" s="854">
        <v>652</v>
      </c>
      <c r="AQ33" s="854"/>
      <c r="AR33" s="854"/>
      <c r="AS33" s="854"/>
      <c r="AT33" s="854"/>
      <c r="AU33" s="854">
        <v>533</v>
      </c>
      <c r="AV33" s="854"/>
      <c r="AW33" s="854"/>
      <c r="AX33" s="854"/>
      <c r="AY33" s="854"/>
      <c r="AZ33" s="855" t="s">
        <v>557</v>
      </c>
      <c r="BA33" s="855"/>
      <c r="BB33" s="855"/>
      <c r="BC33" s="855"/>
      <c r="BD33" s="855"/>
      <c r="BE33" s="851" t="s">
        <v>389</v>
      </c>
      <c r="BF33" s="851"/>
      <c r="BG33" s="851"/>
      <c r="BH33" s="851"/>
      <c r="BI33" s="852"/>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392</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1023</v>
      </c>
      <c r="AG63" s="865"/>
      <c r="AH63" s="865"/>
      <c r="AI63" s="865"/>
      <c r="AJ63" s="866"/>
      <c r="AK63" s="867"/>
      <c r="AL63" s="862"/>
      <c r="AM63" s="862"/>
      <c r="AN63" s="862"/>
      <c r="AO63" s="862"/>
      <c r="AP63" s="865">
        <v>8348</v>
      </c>
      <c r="AQ63" s="865"/>
      <c r="AR63" s="865"/>
      <c r="AS63" s="865"/>
      <c r="AT63" s="865"/>
      <c r="AU63" s="865">
        <v>7285</v>
      </c>
      <c r="AV63" s="865"/>
      <c r="AW63" s="865"/>
      <c r="AX63" s="865"/>
      <c r="AY63" s="865"/>
      <c r="AZ63" s="869"/>
      <c r="BA63" s="869"/>
      <c r="BB63" s="869"/>
      <c r="BC63" s="869"/>
      <c r="BD63" s="869"/>
      <c r="BE63" s="870"/>
      <c r="BF63" s="870"/>
      <c r="BG63" s="870"/>
      <c r="BH63" s="870"/>
      <c r="BI63" s="871"/>
      <c r="BJ63" s="872" t="s">
        <v>112</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5" t="s">
        <v>378</v>
      </c>
      <c r="AG66" s="833"/>
      <c r="AH66" s="833"/>
      <c r="AI66" s="833"/>
      <c r="AJ66" s="876"/>
      <c r="AK66" s="737" t="s">
        <v>379</v>
      </c>
      <c r="AL66" s="761"/>
      <c r="AM66" s="761"/>
      <c r="AN66" s="761"/>
      <c r="AO66" s="762"/>
      <c r="AP66" s="737" t="s">
        <v>380</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544</v>
      </c>
      <c r="C68" s="893"/>
      <c r="D68" s="893"/>
      <c r="E68" s="893"/>
      <c r="F68" s="893"/>
      <c r="G68" s="893"/>
      <c r="H68" s="893"/>
      <c r="I68" s="893"/>
      <c r="J68" s="893"/>
      <c r="K68" s="893"/>
      <c r="L68" s="893"/>
      <c r="M68" s="893"/>
      <c r="N68" s="893"/>
      <c r="O68" s="893"/>
      <c r="P68" s="894"/>
      <c r="Q68" s="895">
        <v>842</v>
      </c>
      <c r="R68" s="889"/>
      <c r="S68" s="889"/>
      <c r="T68" s="889"/>
      <c r="U68" s="889"/>
      <c r="V68" s="889">
        <v>816</v>
      </c>
      <c r="W68" s="889"/>
      <c r="X68" s="889"/>
      <c r="Y68" s="889"/>
      <c r="Z68" s="889"/>
      <c r="AA68" s="889">
        <v>26</v>
      </c>
      <c r="AB68" s="889"/>
      <c r="AC68" s="889"/>
      <c r="AD68" s="889"/>
      <c r="AE68" s="889"/>
      <c r="AF68" s="889">
        <v>26</v>
      </c>
      <c r="AG68" s="889"/>
      <c r="AH68" s="889"/>
      <c r="AI68" s="889"/>
      <c r="AJ68" s="889"/>
      <c r="AK68" s="889">
        <v>10</v>
      </c>
      <c r="AL68" s="889"/>
      <c r="AM68" s="889"/>
      <c r="AN68" s="889"/>
      <c r="AO68" s="889"/>
      <c r="AP68" s="889" t="s">
        <v>557</v>
      </c>
      <c r="AQ68" s="889"/>
      <c r="AR68" s="889"/>
      <c r="AS68" s="889"/>
      <c r="AT68" s="889"/>
      <c r="AU68" s="889" t="s">
        <v>557</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545</v>
      </c>
      <c r="C69" s="897"/>
      <c r="D69" s="897"/>
      <c r="E69" s="897"/>
      <c r="F69" s="897"/>
      <c r="G69" s="897"/>
      <c r="H69" s="897"/>
      <c r="I69" s="897"/>
      <c r="J69" s="897"/>
      <c r="K69" s="897"/>
      <c r="L69" s="897"/>
      <c r="M69" s="897"/>
      <c r="N69" s="897"/>
      <c r="O69" s="897"/>
      <c r="P69" s="898"/>
      <c r="Q69" s="899">
        <v>11886</v>
      </c>
      <c r="R69" s="854"/>
      <c r="S69" s="854"/>
      <c r="T69" s="854"/>
      <c r="U69" s="854"/>
      <c r="V69" s="854">
        <v>10002</v>
      </c>
      <c r="W69" s="854"/>
      <c r="X69" s="854"/>
      <c r="Y69" s="854"/>
      <c r="Z69" s="854"/>
      <c r="AA69" s="854">
        <v>1884</v>
      </c>
      <c r="AB69" s="854"/>
      <c r="AC69" s="854"/>
      <c r="AD69" s="854"/>
      <c r="AE69" s="854"/>
      <c r="AF69" s="854">
        <v>1884</v>
      </c>
      <c r="AG69" s="854"/>
      <c r="AH69" s="854"/>
      <c r="AI69" s="854"/>
      <c r="AJ69" s="854"/>
      <c r="AK69" s="854" t="s">
        <v>557</v>
      </c>
      <c r="AL69" s="854"/>
      <c r="AM69" s="854"/>
      <c r="AN69" s="854"/>
      <c r="AO69" s="854"/>
      <c r="AP69" s="854" t="s">
        <v>557</v>
      </c>
      <c r="AQ69" s="854"/>
      <c r="AR69" s="854"/>
      <c r="AS69" s="854"/>
      <c r="AT69" s="854"/>
      <c r="AU69" s="854" t="s">
        <v>557</v>
      </c>
      <c r="AV69" s="854"/>
      <c r="AW69" s="854"/>
      <c r="AX69" s="854"/>
      <c r="AY69" s="854"/>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546</v>
      </c>
      <c r="C70" s="897"/>
      <c r="D70" s="897"/>
      <c r="E70" s="897"/>
      <c r="F70" s="897"/>
      <c r="G70" s="897"/>
      <c r="H70" s="897"/>
      <c r="I70" s="897"/>
      <c r="J70" s="897"/>
      <c r="K70" s="897"/>
      <c r="L70" s="897"/>
      <c r="M70" s="897"/>
      <c r="N70" s="897"/>
      <c r="O70" s="897"/>
      <c r="P70" s="898"/>
      <c r="Q70" s="899">
        <v>1151</v>
      </c>
      <c r="R70" s="854"/>
      <c r="S70" s="854"/>
      <c r="T70" s="854"/>
      <c r="U70" s="854"/>
      <c r="V70" s="854">
        <v>1123</v>
      </c>
      <c r="W70" s="854"/>
      <c r="X70" s="854"/>
      <c r="Y70" s="854"/>
      <c r="Z70" s="854"/>
      <c r="AA70" s="854">
        <v>28</v>
      </c>
      <c r="AB70" s="854"/>
      <c r="AC70" s="854"/>
      <c r="AD70" s="854"/>
      <c r="AE70" s="854"/>
      <c r="AF70" s="854">
        <v>28</v>
      </c>
      <c r="AG70" s="854"/>
      <c r="AH70" s="854"/>
      <c r="AI70" s="854"/>
      <c r="AJ70" s="854"/>
      <c r="AK70" s="854">
        <v>35</v>
      </c>
      <c r="AL70" s="854"/>
      <c r="AM70" s="854"/>
      <c r="AN70" s="854"/>
      <c r="AO70" s="854"/>
      <c r="AP70" s="854">
        <v>47</v>
      </c>
      <c r="AQ70" s="854"/>
      <c r="AR70" s="854"/>
      <c r="AS70" s="854"/>
      <c r="AT70" s="854"/>
      <c r="AU70" s="854">
        <v>5</v>
      </c>
      <c r="AV70" s="854"/>
      <c r="AW70" s="854"/>
      <c r="AX70" s="854"/>
      <c r="AY70" s="854"/>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547</v>
      </c>
      <c r="C71" s="897"/>
      <c r="D71" s="897"/>
      <c r="E71" s="897"/>
      <c r="F71" s="897"/>
      <c r="G71" s="897"/>
      <c r="H71" s="897"/>
      <c r="I71" s="897"/>
      <c r="J71" s="897"/>
      <c r="K71" s="897"/>
      <c r="L71" s="897"/>
      <c r="M71" s="897"/>
      <c r="N71" s="897"/>
      <c r="O71" s="897"/>
      <c r="P71" s="898"/>
      <c r="Q71" s="899">
        <v>365</v>
      </c>
      <c r="R71" s="854"/>
      <c r="S71" s="854"/>
      <c r="T71" s="854"/>
      <c r="U71" s="854"/>
      <c r="V71" s="854">
        <v>353</v>
      </c>
      <c r="W71" s="854"/>
      <c r="X71" s="854"/>
      <c r="Y71" s="854"/>
      <c r="Z71" s="854"/>
      <c r="AA71" s="854">
        <v>12</v>
      </c>
      <c r="AB71" s="854"/>
      <c r="AC71" s="854"/>
      <c r="AD71" s="854"/>
      <c r="AE71" s="854"/>
      <c r="AF71" s="854">
        <v>12</v>
      </c>
      <c r="AG71" s="854"/>
      <c r="AH71" s="854"/>
      <c r="AI71" s="854"/>
      <c r="AJ71" s="854"/>
      <c r="AK71" s="854" t="s">
        <v>557</v>
      </c>
      <c r="AL71" s="854"/>
      <c r="AM71" s="854"/>
      <c r="AN71" s="854"/>
      <c r="AO71" s="854"/>
      <c r="AP71" s="854" t="s">
        <v>560</v>
      </c>
      <c r="AQ71" s="854"/>
      <c r="AR71" s="854"/>
      <c r="AS71" s="854"/>
      <c r="AT71" s="854"/>
      <c r="AU71" s="854" t="s">
        <v>557</v>
      </c>
      <c r="AV71" s="854"/>
      <c r="AW71" s="854"/>
      <c r="AX71" s="854"/>
      <c r="AY71" s="854"/>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548</v>
      </c>
      <c r="C72" s="897"/>
      <c r="D72" s="897"/>
      <c r="E72" s="897"/>
      <c r="F72" s="897"/>
      <c r="G72" s="897"/>
      <c r="H72" s="897"/>
      <c r="I72" s="897"/>
      <c r="J72" s="897"/>
      <c r="K72" s="897"/>
      <c r="L72" s="897"/>
      <c r="M72" s="897"/>
      <c r="N72" s="897"/>
      <c r="O72" s="897"/>
      <c r="P72" s="898"/>
      <c r="Q72" s="899">
        <v>7523</v>
      </c>
      <c r="R72" s="854"/>
      <c r="S72" s="854"/>
      <c r="T72" s="854"/>
      <c r="U72" s="854"/>
      <c r="V72" s="854">
        <v>7238</v>
      </c>
      <c r="W72" s="854"/>
      <c r="X72" s="854"/>
      <c r="Y72" s="854"/>
      <c r="Z72" s="854"/>
      <c r="AA72" s="854">
        <v>285</v>
      </c>
      <c r="AB72" s="854"/>
      <c r="AC72" s="854"/>
      <c r="AD72" s="854"/>
      <c r="AE72" s="854"/>
      <c r="AF72" s="854">
        <v>281</v>
      </c>
      <c r="AG72" s="854"/>
      <c r="AH72" s="854"/>
      <c r="AI72" s="854"/>
      <c r="AJ72" s="854"/>
      <c r="AK72" s="854">
        <v>5</v>
      </c>
      <c r="AL72" s="854"/>
      <c r="AM72" s="854"/>
      <c r="AN72" s="854"/>
      <c r="AO72" s="854"/>
      <c r="AP72" s="854">
        <v>4828</v>
      </c>
      <c r="AQ72" s="854"/>
      <c r="AR72" s="854"/>
      <c r="AS72" s="854"/>
      <c r="AT72" s="854"/>
      <c r="AU72" s="854">
        <v>238</v>
      </c>
      <c r="AV72" s="854"/>
      <c r="AW72" s="854"/>
      <c r="AX72" s="854"/>
      <c r="AY72" s="854"/>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549</v>
      </c>
      <c r="C73" s="897"/>
      <c r="D73" s="897"/>
      <c r="E73" s="897"/>
      <c r="F73" s="897"/>
      <c r="G73" s="897"/>
      <c r="H73" s="897"/>
      <c r="I73" s="897"/>
      <c r="J73" s="897"/>
      <c r="K73" s="897"/>
      <c r="L73" s="897"/>
      <c r="M73" s="897"/>
      <c r="N73" s="897"/>
      <c r="O73" s="897"/>
      <c r="P73" s="898"/>
      <c r="Q73" s="899">
        <v>3277</v>
      </c>
      <c r="R73" s="854"/>
      <c r="S73" s="854"/>
      <c r="T73" s="854"/>
      <c r="U73" s="854"/>
      <c r="V73" s="854">
        <v>3169</v>
      </c>
      <c r="W73" s="854"/>
      <c r="X73" s="854"/>
      <c r="Y73" s="854"/>
      <c r="Z73" s="854"/>
      <c r="AA73" s="854">
        <v>108</v>
      </c>
      <c r="AB73" s="854"/>
      <c r="AC73" s="854"/>
      <c r="AD73" s="854"/>
      <c r="AE73" s="854"/>
      <c r="AF73" s="854">
        <v>108</v>
      </c>
      <c r="AG73" s="854"/>
      <c r="AH73" s="854"/>
      <c r="AI73" s="854"/>
      <c r="AJ73" s="854"/>
      <c r="AK73" s="854">
        <v>8</v>
      </c>
      <c r="AL73" s="854"/>
      <c r="AM73" s="854"/>
      <c r="AN73" s="854"/>
      <c r="AO73" s="854"/>
      <c r="AP73" s="854">
        <v>94</v>
      </c>
      <c r="AQ73" s="854"/>
      <c r="AR73" s="854"/>
      <c r="AS73" s="854"/>
      <c r="AT73" s="854"/>
      <c r="AU73" s="854">
        <v>20</v>
      </c>
      <c r="AV73" s="854"/>
      <c r="AW73" s="854"/>
      <c r="AX73" s="854"/>
      <c r="AY73" s="854"/>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550</v>
      </c>
      <c r="C74" s="897"/>
      <c r="D74" s="897"/>
      <c r="E74" s="897"/>
      <c r="F74" s="897"/>
      <c r="G74" s="897"/>
      <c r="H74" s="897"/>
      <c r="I74" s="897"/>
      <c r="J74" s="897"/>
      <c r="K74" s="897"/>
      <c r="L74" s="897"/>
      <c r="M74" s="897"/>
      <c r="N74" s="897"/>
      <c r="O74" s="897"/>
      <c r="P74" s="898"/>
      <c r="Q74" s="899">
        <v>178</v>
      </c>
      <c r="R74" s="854"/>
      <c r="S74" s="854"/>
      <c r="T74" s="854"/>
      <c r="U74" s="854"/>
      <c r="V74" s="854">
        <v>169</v>
      </c>
      <c r="W74" s="854"/>
      <c r="X74" s="854"/>
      <c r="Y74" s="854"/>
      <c r="Z74" s="854"/>
      <c r="AA74" s="854">
        <v>9</v>
      </c>
      <c r="AB74" s="854"/>
      <c r="AC74" s="854"/>
      <c r="AD74" s="854"/>
      <c r="AE74" s="854"/>
      <c r="AF74" s="854">
        <v>9</v>
      </c>
      <c r="AG74" s="854"/>
      <c r="AH74" s="854"/>
      <c r="AI74" s="854"/>
      <c r="AJ74" s="854"/>
      <c r="AK74" s="854" t="s">
        <v>557</v>
      </c>
      <c r="AL74" s="854"/>
      <c r="AM74" s="854"/>
      <c r="AN74" s="854"/>
      <c r="AO74" s="854"/>
      <c r="AP74" s="854" t="s">
        <v>557</v>
      </c>
      <c r="AQ74" s="854"/>
      <c r="AR74" s="854"/>
      <c r="AS74" s="854"/>
      <c r="AT74" s="854"/>
      <c r="AU74" s="854" t="s">
        <v>557</v>
      </c>
      <c r="AV74" s="854"/>
      <c r="AW74" s="854"/>
      <c r="AX74" s="854"/>
      <c r="AY74" s="854"/>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t="s">
        <v>551</v>
      </c>
      <c r="C75" s="897"/>
      <c r="D75" s="897"/>
      <c r="E75" s="897"/>
      <c r="F75" s="897"/>
      <c r="G75" s="897"/>
      <c r="H75" s="897"/>
      <c r="I75" s="897"/>
      <c r="J75" s="897"/>
      <c r="K75" s="897"/>
      <c r="L75" s="897"/>
      <c r="M75" s="897"/>
      <c r="N75" s="897"/>
      <c r="O75" s="897"/>
      <c r="P75" s="898"/>
      <c r="Q75" s="902">
        <v>8586</v>
      </c>
      <c r="R75" s="903"/>
      <c r="S75" s="903"/>
      <c r="T75" s="903"/>
      <c r="U75" s="853"/>
      <c r="V75" s="904">
        <v>7229</v>
      </c>
      <c r="W75" s="903"/>
      <c r="X75" s="903"/>
      <c r="Y75" s="903"/>
      <c r="Z75" s="853"/>
      <c r="AA75" s="904">
        <v>1357</v>
      </c>
      <c r="AB75" s="903"/>
      <c r="AC75" s="903"/>
      <c r="AD75" s="903"/>
      <c r="AE75" s="853"/>
      <c r="AF75" s="904">
        <v>5842</v>
      </c>
      <c r="AG75" s="903"/>
      <c r="AH75" s="903"/>
      <c r="AI75" s="903"/>
      <c r="AJ75" s="853"/>
      <c r="AK75" s="904">
        <v>147</v>
      </c>
      <c r="AL75" s="903"/>
      <c r="AM75" s="903"/>
      <c r="AN75" s="903"/>
      <c r="AO75" s="853"/>
      <c r="AP75" s="904">
        <v>12626</v>
      </c>
      <c r="AQ75" s="903"/>
      <c r="AR75" s="903"/>
      <c r="AS75" s="903"/>
      <c r="AT75" s="853"/>
      <c r="AU75" s="904">
        <v>16</v>
      </c>
      <c r="AV75" s="903"/>
      <c r="AW75" s="903"/>
      <c r="AX75" s="903"/>
      <c r="AY75" s="853"/>
      <c r="AZ75" s="900" t="s">
        <v>559</v>
      </c>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t="s">
        <v>552</v>
      </c>
      <c r="C76" s="897"/>
      <c r="D76" s="897"/>
      <c r="E76" s="897"/>
      <c r="F76" s="897"/>
      <c r="G76" s="897"/>
      <c r="H76" s="897"/>
      <c r="I76" s="897"/>
      <c r="J76" s="897"/>
      <c r="K76" s="897"/>
      <c r="L76" s="897"/>
      <c r="M76" s="897"/>
      <c r="N76" s="897"/>
      <c r="O76" s="897"/>
      <c r="P76" s="898"/>
      <c r="Q76" s="902">
        <v>504</v>
      </c>
      <c r="R76" s="903"/>
      <c r="S76" s="903"/>
      <c r="T76" s="903"/>
      <c r="U76" s="853"/>
      <c r="V76" s="904">
        <v>472</v>
      </c>
      <c r="W76" s="903"/>
      <c r="X76" s="903"/>
      <c r="Y76" s="903"/>
      <c r="Z76" s="853"/>
      <c r="AA76" s="904">
        <v>33</v>
      </c>
      <c r="AB76" s="903"/>
      <c r="AC76" s="903"/>
      <c r="AD76" s="903"/>
      <c r="AE76" s="853"/>
      <c r="AF76" s="904">
        <v>33</v>
      </c>
      <c r="AG76" s="903"/>
      <c r="AH76" s="903"/>
      <c r="AI76" s="903"/>
      <c r="AJ76" s="853"/>
      <c r="AK76" s="904">
        <v>20</v>
      </c>
      <c r="AL76" s="903"/>
      <c r="AM76" s="903"/>
      <c r="AN76" s="903"/>
      <c r="AO76" s="853"/>
      <c r="AP76" s="904" t="s">
        <v>557</v>
      </c>
      <c r="AQ76" s="903"/>
      <c r="AR76" s="903"/>
      <c r="AS76" s="903"/>
      <c r="AT76" s="853"/>
      <c r="AU76" s="904" t="s">
        <v>557</v>
      </c>
      <c r="AV76" s="903"/>
      <c r="AW76" s="903"/>
      <c r="AX76" s="903"/>
      <c r="AY76" s="853"/>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t="s">
        <v>553</v>
      </c>
      <c r="C77" s="897"/>
      <c r="D77" s="897"/>
      <c r="E77" s="897"/>
      <c r="F77" s="897"/>
      <c r="G77" s="897"/>
      <c r="H77" s="897"/>
      <c r="I77" s="897"/>
      <c r="J77" s="897"/>
      <c r="K77" s="897"/>
      <c r="L77" s="897"/>
      <c r="M77" s="897"/>
      <c r="N77" s="897"/>
      <c r="O77" s="897"/>
      <c r="P77" s="898"/>
      <c r="Q77" s="902">
        <v>162336</v>
      </c>
      <c r="R77" s="903"/>
      <c r="S77" s="903"/>
      <c r="T77" s="903"/>
      <c r="U77" s="853"/>
      <c r="V77" s="904">
        <v>158133</v>
      </c>
      <c r="W77" s="903"/>
      <c r="X77" s="903"/>
      <c r="Y77" s="903"/>
      <c r="Z77" s="853"/>
      <c r="AA77" s="904">
        <v>4203</v>
      </c>
      <c r="AB77" s="903"/>
      <c r="AC77" s="903"/>
      <c r="AD77" s="903"/>
      <c r="AE77" s="853"/>
      <c r="AF77" s="904">
        <v>4199</v>
      </c>
      <c r="AG77" s="903"/>
      <c r="AH77" s="903"/>
      <c r="AI77" s="903"/>
      <c r="AJ77" s="853"/>
      <c r="AK77" s="904">
        <v>2277</v>
      </c>
      <c r="AL77" s="903"/>
      <c r="AM77" s="903"/>
      <c r="AN77" s="903"/>
      <c r="AO77" s="853"/>
      <c r="AP77" s="904" t="s">
        <v>557</v>
      </c>
      <c r="AQ77" s="903"/>
      <c r="AR77" s="903"/>
      <c r="AS77" s="903"/>
      <c r="AT77" s="853"/>
      <c r="AU77" s="904" t="s">
        <v>557</v>
      </c>
      <c r="AV77" s="903"/>
      <c r="AW77" s="903"/>
      <c r="AX77" s="903"/>
      <c r="AY77" s="853"/>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t="s">
        <v>554</v>
      </c>
      <c r="C78" s="897"/>
      <c r="D78" s="897"/>
      <c r="E78" s="897"/>
      <c r="F78" s="897"/>
      <c r="G78" s="897"/>
      <c r="H78" s="897"/>
      <c r="I78" s="897"/>
      <c r="J78" s="897"/>
      <c r="K78" s="897"/>
      <c r="L78" s="897"/>
      <c r="M78" s="897"/>
      <c r="N78" s="897"/>
      <c r="O78" s="897"/>
      <c r="P78" s="898"/>
      <c r="Q78" s="899">
        <v>100</v>
      </c>
      <c r="R78" s="854"/>
      <c r="S78" s="854"/>
      <c r="T78" s="854"/>
      <c r="U78" s="854"/>
      <c r="V78" s="854">
        <v>0</v>
      </c>
      <c r="W78" s="854"/>
      <c r="X78" s="854"/>
      <c r="Y78" s="854"/>
      <c r="Z78" s="854"/>
      <c r="AA78" s="854">
        <v>100</v>
      </c>
      <c r="AB78" s="854"/>
      <c r="AC78" s="854"/>
      <c r="AD78" s="854"/>
      <c r="AE78" s="854"/>
      <c r="AF78" s="854">
        <v>-71</v>
      </c>
      <c r="AG78" s="854"/>
      <c r="AH78" s="854"/>
      <c r="AI78" s="854"/>
      <c r="AJ78" s="854"/>
      <c r="AK78" s="854" t="s">
        <v>557</v>
      </c>
      <c r="AL78" s="854"/>
      <c r="AM78" s="854"/>
      <c r="AN78" s="854"/>
      <c r="AO78" s="854"/>
      <c r="AP78" s="854" t="s">
        <v>557</v>
      </c>
      <c r="AQ78" s="854"/>
      <c r="AR78" s="854"/>
      <c r="AS78" s="854"/>
      <c r="AT78" s="854"/>
      <c r="AU78" s="854" t="s">
        <v>557</v>
      </c>
      <c r="AV78" s="854"/>
      <c r="AW78" s="854"/>
      <c r="AX78" s="854"/>
      <c r="AY78" s="854"/>
      <c r="AZ78" s="900" t="s">
        <v>559</v>
      </c>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371</v>
      </c>
      <c r="B88" s="810" t="s">
        <v>396</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v>12351</v>
      </c>
      <c r="AG88" s="865"/>
      <c r="AH88" s="865"/>
      <c r="AI88" s="865"/>
      <c r="AJ88" s="865"/>
      <c r="AK88" s="862"/>
      <c r="AL88" s="862"/>
      <c r="AM88" s="862"/>
      <c r="AN88" s="862"/>
      <c r="AO88" s="862"/>
      <c r="AP88" s="865">
        <v>17595</v>
      </c>
      <c r="AQ88" s="865"/>
      <c r="AR88" s="865"/>
      <c r="AS88" s="865"/>
      <c r="AT88" s="865"/>
      <c r="AU88" s="865">
        <v>279</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5</v>
      </c>
      <c r="CS102" s="873"/>
      <c r="CT102" s="873"/>
      <c r="CU102" s="873"/>
      <c r="CV102" s="916"/>
      <c r="CW102" s="915" t="s">
        <v>486</v>
      </c>
      <c r="CX102" s="873"/>
      <c r="CY102" s="873"/>
      <c r="CZ102" s="873"/>
      <c r="DA102" s="916"/>
      <c r="DB102" s="915" t="s">
        <v>486</v>
      </c>
      <c r="DC102" s="873"/>
      <c r="DD102" s="873"/>
      <c r="DE102" s="873"/>
      <c r="DF102" s="916"/>
      <c r="DG102" s="915" t="s">
        <v>486</v>
      </c>
      <c r="DH102" s="873"/>
      <c r="DI102" s="873"/>
      <c r="DJ102" s="873"/>
      <c r="DK102" s="916"/>
      <c r="DL102" s="915" t="s">
        <v>486</v>
      </c>
      <c r="DM102" s="873"/>
      <c r="DN102" s="873"/>
      <c r="DO102" s="873"/>
      <c r="DP102" s="916"/>
      <c r="DQ102" s="915" t="s">
        <v>486</v>
      </c>
      <c r="DR102" s="873"/>
      <c r="DS102" s="873"/>
      <c r="DT102" s="873"/>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405</v>
      </c>
      <c r="AB109" s="918"/>
      <c r="AC109" s="918"/>
      <c r="AD109" s="918"/>
      <c r="AE109" s="919"/>
      <c r="AF109" s="917" t="s">
        <v>288</v>
      </c>
      <c r="AG109" s="918"/>
      <c r="AH109" s="918"/>
      <c r="AI109" s="918"/>
      <c r="AJ109" s="919"/>
      <c r="AK109" s="917" t="s">
        <v>287</v>
      </c>
      <c r="AL109" s="918"/>
      <c r="AM109" s="918"/>
      <c r="AN109" s="918"/>
      <c r="AO109" s="919"/>
      <c r="AP109" s="917" t="s">
        <v>406</v>
      </c>
      <c r="AQ109" s="918"/>
      <c r="AR109" s="918"/>
      <c r="AS109" s="918"/>
      <c r="AT109" s="920"/>
      <c r="AU109" s="93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405</v>
      </c>
      <c r="BR109" s="918"/>
      <c r="BS109" s="918"/>
      <c r="BT109" s="918"/>
      <c r="BU109" s="919"/>
      <c r="BV109" s="917" t="s">
        <v>288</v>
      </c>
      <c r="BW109" s="918"/>
      <c r="BX109" s="918"/>
      <c r="BY109" s="918"/>
      <c r="BZ109" s="919"/>
      <c r="CA109" s="917" t="s">
        <v>287</v>
      </c>
      <c r="CB109" s="918"/>
      <c r="CC109" s="918"/>
      <c r="CD109" s="918"/>
      <c r="CE109" s="919"/>
      <c r="CF109" s="938" t="s">
        <v>406</v>
      </c>
      <c r="CG109" s="938"/>
      <c r="CH109" s="938"/>
      <c r="CI109" s="938"/>
      <c r="CJ109" s="938"/>
      <c r="CK109" s="917"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405</v>
      </c>
      <c r="DH109" s="918"/>
      <c r="DI109" s="918"/>
      <c r="DJ109" s="918"/>
      <c r="DK109" s="919"/>
      <c r="DL109" s="917" t="s">
        <v>288</v>
      </c>
      <c r="DM109" s="918"/>
      <c r="DN109" s="918"/>
      <c r="DO109" s="918"/>
      <c r="DP109" s="919"/>
      <c r="DQ109" s="917" t="s">
        <v>287</v>
      </c>
      <c r="DR109" s="918"/>
      <c r="DS109" s="918"/>
      <c r="DT109" s="918"/>
      <c r="DU109" s="919"/>
      <c r="DV109" s="917" t="s">
        <v>406</v>
      </c>
      <c r="DW109" s="918"/>
      <c r="DX109" s="918"/>
      <c r="DY109" s="918"/>
      <c r="DZ109" s="920"/>
    </row>
    <row r="110" spans="1:131" s="199" customFormat="1" ht="26.25" customHeight="1" x14ac:dyDescent="0.15">
      <c r="A110" s="921" t="s">
        <v>408</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1285847</v>
      </c>
      <c r="AB110" s="925"/>
      <c r="AC110" s="925"/>
      <c r="AD110" s="925"/>
      <c r="AE110" s="926"/>
      <c r="AF110" s="927">
        <v>1213946</v>
      </c>
      <c r="AG110" s="925"/>
      <c r="AH110" s="925"/>
      <c r="AI110" s="925"/>
      <c r="AJ110" s="926"/>
      <c r="AK110" s="927">
        <v>1203120</v>
      </c>
      <c r="AL110" s="925"/>
      <c r="AM110" s="925"/>
      <c r="AN110" s="925"/>
      <c r="AO110" s="926"/>
      <c r="AP110" s="928">
        <v>21.7</v>
      </c>
      <c r="AQ110" s="929"/>
      <c r="AR110" s="929"/>
      <c r="AS110" s="929"/>
      <c r="AT110" s="930"/>
      <c r="AU110" s="931" t="s">
        <v>61</v>
      </c>
      <c r="AV110" s="932"/>
      <c r="AW110" s="932"/>
      <c r="AX110" s="932"/>
      <c r="AY110" s="932"/>
      <c r="AZ110" s="973" t="s">
        <v>409</v>
      </c>
      <c r="BA110" s="922"/>
      <c r="BB110" s="922"/>
      <c r="BC110" s="922"/>
      <c r="BD110" s="922"/>
      <c r="BE110" s="922"/>
      <c r="BF110" s="922"/>
      <c r="BG110" s="922"/>
      <c r="BH110" s="922"/>
      <c r="BI110" s="922"/>
      <c r="BJ110" s="922"/>
      <c r="BK110" s="922"/>
      <c r="BL110" s="922"/>
      <c r="BM110" s="922"/>
      <c r="BN110" s="922"/>
      <c r="BO110" s="922"/>
      <c r="BP110" s="923"/>
      <c r="BQ110" s="959">
        <v>10795525</v>
      </c>
      <c r="BR110" s="960"/>
      <c r="BS110" s="960"/>
      <c r="BT110" s="960"/>
      <c r="BU110" s="960"/>
      <c r="BV110" s="960">
        <v>10223897</v>
      </c>
      <c r="BW110" s="960"/>
      <c r="BX110" s="960"/>
      <c r="BY110" s="960"/>
      <c r="BZ110" s="960"/>
      <c r="CA110" s="960">
        <v>10071271</v>
      </c>
      <c r="CB110" s="960"/>
      <c r="CC110" s="960"/>
      <c r="CD110" s="960"/>
      <c r="CE110" s="960"/>
      <c r="CF110" s="974">
        <v>181.8</v>
      </c>
      <c r="CG110" s="975"/>
      <c r="CH110" s="975"/>
      <c r="CI110" s="975"/>
      <c r="CJ110" s="975"/>
      <c r="CK110" s="976" t="s">
        <v>410</v>
      </c>
      <c r="CL110" s="977"/>
      <c r="CM110" s="956" t="s">
        <v>411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412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413</v>
      </c>
      <c r="BA111" s="983"/>
      <c r="BB111" s="983"/>
      <c r="BC111" s="983"/>
      <c r="BD111" s="983"/>
      <c r="BE111" s="983"/>
      <c r="BF111" s="983"/>
      <c r="BG111" s="983"/>
      <c r="BH111" s="983"/>
      <c r="BI111" s="983"/>
      <c r="BJ111" s="983"/>
      <c r="BK111" s="983"/>
      <c r="BL111" s="983"/>
      <c r="BM111" s="983"/>
      <c r="BN111" s="983"/>
      <c r="BO111" s="983"/>
      <c r="BP111" s="984"/>
      <c r="BQ111" s="952">
        <v>1915</v>
      </c>
      <c r="BR111" s="953"/>
      <c r="BS111" s="953"/>
      <c r="BT111" s="953"/>
      <c r="BU111" s="953"/>
      <c r="BV111" s="953">
        <v>5517</v>
      </c>
      <c r="BW111" s="953"/>
      <c r="BX111" s="953"/>
      <c r="BY111" s="953"/>
      <c r="BZ111" s="953"/>
      <c r="CA111" s="953">
        <v>12275</v>
      </c>
      <c r="CB111" s="953"/>
      <c r="CC111" s="953"/>
      <c r="CD111" s="953"/>
      <c r="CE111" s="953"/>
      <c r="CF111" s="947">
        <v>0.2</v>
      </c>
      <c r="CG111" s="948"/>
      <c r="CH111" s="948"/>
      <c r="CI111" s="948"/>
      <c r="CJ111" s="948"/>
      <c r="CK111" s="978"/>
      <c r="CL111" s="979"/>
      <c r="CM111" s="949" t="s">
        <v>414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415</v>
      </c>
      <c r="B112" s="986"/>
      <c r="C112" s="983" t="s">
        <v>416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417</v>
      </c>
      <c r="BA112" s="983"/>
      <c r="BB112" s="983"/>
      <c r="BC112" s="983"/>
      <c r="BD112" s="983"/>
      <c r="BE112" s="983"/>
      <c r="BF112" s="983"/>
      <c r="BG112" s="983"/>
      <c r="BH112" s="983"/>
      <c r="BI112" s="983"/>
      <c r="BJ112" s="983"/>
      <c r="BK112" s="983"/>
      <c r="BL112" s="983"/>
      <c r="BM112" s="983"/>
      <c r="BN112" s="983"/>
      <c r="BO112" s="983"/>
      <c r="BP112" s="984"/>
      <c r="BQ112" s="952">
        <v>7749601</v>
      </c>
      <c r="BR112" s="953"/>
      <c r="BS112" s="953"/>
      <c r="BT112" s="953"/>
      <c r="BU112" s="953"/>
      <c r="BV112" s="953">
        <v>7604514</v>
      </c>
      <c r="BW112" s="953"/>
      <c r="BX112" s="953"/>
      <c r="BY112" s="953"/>
      <c r="BZ112" s="953"/>
      <c r="CA112" s="953">
        <v>7285219</v>
      </c>
      <c r="CB112" s="953"/>
      <c r="CC112" s="953"/>
      <c r="CD112" s="953"/>
      <c r="CE112" s="953"/>
      <c r="CF112" s="947">
        <v>131.5</v>
      </c>
      <c r="CG112" s="948"/>
      <c r="CH112" s="948"/>
      <c r="CI112" s="948"/>
      <c r="CJ112" s="948"/>
      <c r="CK112" s="978"/>
      <c r="CL112" s="979"/>
      <c r="CM112" s="949" t="s">
        <v>418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419</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541253</v>
      </c>
      <c r="AB113" s="967"/>
      <c r="AC113" s="967"/>
      <c r="AD113" s="967"/>
      <c r="AE113" s="968"/>
      <c r="AF113" s="969">
        <v>545992</v>
      </c>
      <c r="AG113" s="967"/>
      <c r="AH113" s="967"/>
      <c r="AI113" s="967"/>
      <c r="AJ113" s="968"/>
      <c r="AK113" s="969">
        <v>557351</v>
      </c>
      <c r="AL113" s="967"/>
      <c r="AM113" s="967"/>
      <c r="AN113" s="967"/>
      <c r="AO113" s="968"/>
      <c r="AP113" s="970">
        <v>10.1</v>
      </c>
      <c r="AQ113" s="971"/>
      <c r="AR113" s="971"/>
      <c r="AS113" s="971"/>
      <c r="AT113" s="972"/>
      <c r="AU113" s="933"/>
      <c r="AV113" s="934"/>
      <c r="AW113" s="934"/>
      <c r="AX113" s="934"/>
      <c r="AY113" s="934"/>
      <c r="AZ113" s="982" t="s">
        <v>420</v>
      </c>
      <c r="BA113" s="983"/>
      <c r="BB113" s="983"/>
      <c r="BC113" s="983"/>
      <c r="BD113" s="983"/>
      <c r="BE113" s="983"/>
      <c r="BF113" s="983"/>
      <c r="BG113" s="983"/>
      <c r="BH113" s="983"/>
      <c r="BI113" s="983"/>
      <c r="BJ113" s="983"/>
      <c r="BK113" s="983"/>
      <c r="BL113" s="983"/>
      <c r="BM113" s="983"/>
      <c r="BN113" s="983"/>
      <c r="BO113" s="983"/>
      <c r="BP113" s="984"/>
      <c r="BQ113" s="952">
        <v>296247</v>
      </c>
      <c r="BR113" s="953"/>
      <c r="BS113" s="953"/>
      <c r="BT113" s="953"/>
      <c r="BU113" s="953"/>
      <c r="BV113" s="953">
        <v>310545</v>
      </c>
      <c r="BW113" s="953"/>
      <c r="BX113" s="953"/>
      <c r="BY113" s="953"/>
      <c r="BZ113" s="953"/>
      <c r="CA113" s="953">
        <v>279295</v>
      </c>
      <c r="CB113" s="953"/>
      <c r="CC113" s="953"/>
      <c r="CD113" s="953"/>
      <c r="CE113" s="953"/>
      <c r="CF113" s="947">
        <v>5</v>
      </c>
      <c r="CG113" s="948"/>
      <c r="CH113" s="948"/>
      <c r="CI113" s="948"/>
      <c r="CJ113" s="948"/>
      <c r="CK113" s="978"/>
      <c r="CL113" s="979"/>
      <c r="CM113" s="949" t="s">
        <v>421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422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55261</v>
      </c>
      <c r="AB114" s="992"/>
      <c r="AC114" s="992"/>
      <c r="AD114" s="992"/>
      <c r="AE114" s="993"/>
      <c r="AF114" s="994">
        <v>54377</v>
      </c>
      <c r="AG114" s="992"/>
      <c r="AH114" s="992"/>
      <c r="AI114" s="992"/>
      <c r="AJ114" s="993"/>
      <c r="AK114" s="994">
        <v>51201</v>
      </c>
      <c r="AL114" s="992"/>
      <c r="AM114" s="992"/>
      <c r="AN114" s="992"/>
      <c r="AO114" s="993"/>
      <c r="AP114" s="995">
        <v>0.9</v>
      </c>
      <c r="AQ114" s="996"/>
      <c r="AR114" s="996"/>
      <c r="AS114" s="996"/>
      <c r="AT114" s="997"/>
      <c r="AU114" s="933"/>
      <c r="AV114" s="934"/>
      <c r="AW114" s="934"/>
      <c r="AX114" s="934"/>
      <c r="AY114" s="934"/>
      <c r="AZ114" s="982" t="s">
        <v>423</v>
      </c>
      <c r="BA114" s="983"/>
      <c r="BB114" s="983"/>
      <c r="BC114" s="983"/>
      <c r="BD114" s="983"/>
      <c r="BE114" s="983"/>
      <c r="BF114" s="983"/>
      <c r="BG114" s="983"/>
      <c r="BH114" s="983"/>
      <c r="BI114" s="983"/>
      <c r="BJ114" s="983"/>
      <c r="BK114" s="983"/>
      <c r="BL114" s="983"/>
      <c r="BM114" s="983"/>
      <c r="BN114" s="983"/>
      <c r="BO114" s="983"/>
      <c r="BP114" s="984"/>
      <c r="BQ114" s="952">
        <v>982034</v>
      </c>
      <c r="BR114" s="953"/>
      <c r="BS114" s="953"/>
      <c r="BT114" s="953"/>
      <c r="BU114" s="953"/>
      <c r="BV114" s="953">
        <v>892997</v>
      </c>
      <c r="BW114" s="953"/>
      <c r="BX114" s="953"/>
      <c r="BY114" s="953"/>
      <c r="BZ114" s="953"/>
      <c r="CA114" s="953">
        <v>824762</v>
      </c>
      <c r="CB114" s="953"/>
      <c r="CC114" s="953"/>
      <c r="CD114" s="953"/>
      <c r="CE114" s="953"/>
      <c r="CF114" s="947">
        <v>14.9</v>
      </c>
      <c r="CG114" s="948"/>
      <c r="CH114" s="948"/>
      <c r="CI114" s="948"/>
      <c r="CJ114" s="948"/>
      <c r="CK114" s="978"/>
      <c r="CL114" s="979"/>
      <c r="CM114" s="949" t="s">
        <v>424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725</v>
      </c>
      <c r="AB115" s="967"/>
      <c r="AC115" s="967"/>
      <c r="AD115" s="967"/>
      <c r="AE115" s="968"/>
      <c r="AF115" s="969">
        <v>1546</v>
      </c>
      <c r="AG115" s="967"/>
      <c r="AH115" s="967"/>
      <c r="AI115" s="967"/>
      <c r="AJ115" s="968"/>
      <c r="AK115" s="969">
        <v>1583</v>
      </c>
      <c r="AL115" s="967"/>
      <c r="AM115" s="967"/>
      <c r="AN115" s="967"/>
      <c r="AO115" s="968"/>
      <c r="AP115" s="970">
        <v>0</v>
      </c>
      <c r="AQ115" s="971"/>
      <c r="AR115" s="971"/>
      <c r="AS115" s="971"/>
      <c r="AT115" s="972"/>
      <c r="AU115" s="933"/>
      <c r="AV115" s="934"/>
      <c r="AW115" s="934"/>
      <c r="AX115" s="934"/>
      <c r="AY115" s="934"/>
      <c r="AZ115" s="982" t="s">
        <v>426</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x14ac:dyDescent="0.15">
      <c r="A116" s="989"/>
      <c r="B116" s="990"/>
      <c r="C116" s="998" t="s">
        <v>428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429</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430</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431</v>
      </c>
      <c r="Z117" s="919"/>
      <c r="AA117" s="1009">
        <v>1883086</v>
      </c>
      <c r="AB117" s="1010"/>
      <c r="AC117" s="1010"/>
      <c r="AD117" s="1010"/>
      <c r="AE117" s="1011"/>
      <c r="AF117" s="1012">
        <v>1815861</v>
      </c>
      <c r="AG117" s="1010"/>
      <c r="AH117" s="1010"/>
      <c r="AI117" s="1010"/>
      <c r="AJ117" s="1011"/>
      <c r="AK117" s="1012">
        <v>1813255</v>
      </c>
      <c r="AL117" s="1010"/>
      <c r="AM117" s="1010"/>
      <c r="AN117" s="1010"/>
      <c r="AO117" s="1011"/>
      <c r="AP117" s="1013"/>
      <c r="AQ117" s="1014"/>
      <c r="AR117" s="1014"/>
      <c r="AS117" s="1014"/>
      <c r="AT117" s="1015"/>
      <c r="AU117" s="933"/>
      <c r="AV117" s="934"/>
      <c r="AW117" s="934"/>
      <c r="AX117" s="934"/>
      <c r="AY117" s="934"/>
      <c r="AZ117" s="1000" t="s">
        <v>432</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433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x14ac:dyDescent="0.15">
      <c r="A118" s="93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405</v>
      </c>
      <c r="AB118" s="918"/>
      <c r="AC118" s="918"/>
      <c r="AD118" s="918"/>
      <c r="AE118" s="919"/>
      <c r="AF118" s="917" t="s">
        <v>288</v>
      </c>
      <c r="AG118" s="918"/>
      <c r="AH118" s="918"/>
      <c r="AI118" s="918"/>
      <c r="AJ118" s="919"/>
      <c r="AK118" s="917" t="s">
        <v>287</v>
      </c>
      <c r="AL118" s="918"/>
      <c r="AM118" s="918"/>
      <c r="AN118" s="918"/>
      <c r="AO118" s="919"/>
      <c r="AP118" s="1004" t="s">
        <v>406</v>
      </c>
      <c r="AQ118" s="1005"/>
      <c r="AR118" s="1005"/>
      <c r="AS118" s="1005"/>
      <c r="AT118" s="1006"/>
      <c r="AU118" s="933"/>
      <c r="AV118" s="934"/>
      <c r="AW118" s="934"/>
      <c r="AX118" s="934"/>
      <c r="AY118" s="934"/>
      <c r="AZ118" s="1007" t="s">
        <v>434</v>
      </c>
      <c r="BA118" s="998"/>
      <c r="BB118" s="998"/>
      <c r="BC118" s="998"/>
      <c r="BD118" s="998"/>
      <c r="BE118" s="998"/>
      <c r="BF118" s="998"/>
      <c r="BG118" s="998"/>
      <c r="BH118" s="998"/>
      <c r="BI118" s="998"/>
      <c r="BJ118" s="998"/>
      <c r="BK118" s="998"/>
      <c r="BL118" s="998"/>
      <c r="BM118" s="998"/>
      <c r="BN118" s="998"/>
      <c r="BO118" s="998"/>
      <c r="BP118" s="999"/>
      <c r="BQ118" s="1030">
        <v>118303</v>
      </c>
      <c r="BR118" s="1031"/>
      <c r="BS118" s="1031"/>
      <c r="BT118" s="1031"/>
      <c r="BU118" s="1031"/>
      <c r="BV118" s="1031">
        <v>90149</v>
      </c>
      <c r="BW118" s="1031"/>
      <c r="BX118" s="1031"/>
      <c r="BY118" s="1031"/>
      <c r="BZ118" s="1031"/>
      <c r="CA118" s="1031">
        <v>70753</v>
      </c>
      <c r="CB118" s="1031"/>
      <c r="CC118" s="1031"/>
      <c r="CD118" s="1031"/>
      <c r="CE118" s="1031"/>
      <c r="CF118" s="947">
        <v>1.3</v>
      </c>
      <c r="CG118" s="948"/>
      <c r="CH118" s="948"/>
      <c r="CI118" s="948"/>
      <c r="CJ118" s="948"/>
      <c r="CK118" s="978"/>
      <c r="CL118" s="979"/>
      <c r="CM118" s="949" t="s">
        <v>435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410</v>
      </c>
      <c r="B119" s="977"/>
      <c r="C119" s="956" t="s">
        <v>411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436</v>
      </c>
      <c r="BP119" s="1039"/>
      <c r="BQ119" s="1030">
        <v>19943625</v>
      </c>
      <c r="BR119" s="1031"/>
      <c r="BS119" s="1031"/>
      <c r="BT119" s="1031"/>
      <c r="BU119" s="1031"/>
      <c r="BV119" s="1031">
        <v>19127619</v>
      </c>
      <c r="BW119" s="1031"/>
      <c r="BX119" s="1031"/>
      <c r="BY119" s="1031"/>
      <c r="BZ119" s="1031"/>
      <c r="CA119" s="1031">
        <v>18543575</v>
      </c>
      <c r="CB119" s="1031"/>
      <c r="CC119" s="1031"/>
      <c r="CD119" s="1031"/>
      <c r="CE119" s="1031"/>
      <c r="CF119" s="1032"/>
      <c r="CG119" s="1033"/>
      <c r="CH119" s="1033"/>
      <c r="CI119" s="1033"/>
      <c r="CJ119" s="1034"/>
      <c r="CK119" s="980"/>
      <c r="CL119" s="981"/>
      <c r="CM119" s="1035" t="s">
        <v>437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1915</v>
      </c>
      <c r="DH119" s="1017"/>
      <c r="DI119" s="1017"/>
      <c r="DJ119" s="1017"/>
      <c r="DK119" s="1018"/>
      <c r="DL119" s="1016">
        <v>5517</v>
      </c>
      <c r="DM119" s="1017"/>
      <c r="DN119" s="1017"/>
      <c r="DO119" s="1017"/>
      <c r="DP119" s="1018"/>
      <c r="DQ119" s="1016">
        <v>12275</v>
      </c>
      <c r="DR119" s="1017"/>
      <c r="DS119" s="1017"/>
      <c r="DT119" s="1017"/>
      <c r="DU119" s="1018"/>
      <c r="DV119" s="1019">
        <v>0.2</v>
      </c>
      <c r="DW119" s="1020"/>
      <c r="DX119" s="1020"/>
      <c r="DY119" s="1020"/>
      <c r="DZ119" s="1021"/>
    </row>
    <row r="120" spans="1:130" s="199" customFormat="1" ht="26.25" customHeight="1" x14ac:dyDescent="0.15">
      <c r="A120" s="1092"/>
      <c r="B120" s="979"/>
      <c r="C120" s="949" t="s">
        <v>414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438</v>
      </c>
      <c r="AV120" s="1023"/>
      <c r="AW120" s="1023"/>
      <c r="AX120" s="1023"/>
      <c r="AY120" s="1024"/>
      <c r="AZ120" s="973" t="s">
        <v>439</v>
      </c>
      <c r="BA120" s="922"/>
      <c r="BB120" s="922"/>
      <c r="BC120" s="922"/>
      <c r="BD120" s="922"/>
      <c r="BE120" s="922"/>
      <c r="BF120" s="922"/>
      <c r="BG120" s="922"/>
      <c r="BH120" s="922"/>
      <c r="BI120" s="922"/>
      <c r="BJ120" s="922"/>
      <c r="BK120" s="922"/>
      <c r="BL120" s="922"/>
      <c r="BM120" s="922"/>
      <c r="BN120" s="922"/>
      <c r="BO120" s="922"/>
      <c r="BP120" s="923"/>
      <c r="BQ120" s="959">
        <v>3379408</v>
      </c>
      <c r="BR120" s="960"/>
      <c r="BS120" s="960"/>
      <c r="BT120" s="960"/>
      <c r="BU120" s="960"/>
      <c r="BV120" s="960">
        <v>3556443</v>
      </c>
      <c r="BW120" s="960"/>
      <c r="BX120" s="960"/>
      <c r="BY120" s="960"/>
      <c r="BZ120" s="960"/>
      <c r="CA120" s="960">
        <v>3754610</v>
      </c>
      <c r="CB120" s="960"/>
      <c r="CC120" s="960"/>
      <c r="CD120" s="960"/>
      <c r="CE120" s="960"/>
      <c r="CF120" s="974">
        <v>67.8</v>
      </c>
      <c r="CG120" s="975"/>
      <c r="CH120" s="975"/>
      <c r="CI120" s="975"/>
      <c r="CJ120" s="975"/>
      <c r="CK120" s="1040" t="s">
        <v>440</v>
      </c>
      <c r="CL120" s="1041"/>
      <c r="CM120" s="1041"/>
      <c r="CN120" s="1041"/>
      <c r="CO120" s="1042"/>
      <c r="CP120" s="1048" t="s">
        <v>441</v>
      </c>
      <c r="CQ120" s="1049"/>
      <c r="CR120" s="1049"/>
      <c r="CS120" s="1049"/>
      <c r="CT120" s="1049"/>
      <c r="CU120" s="1049"/>
      <c r="CV120" s="1049"/>
      <c r="CW120" s="1049"/>
      <c r="CX120" s="1049"/>
      <c r="CY120" s="1049"/>
      <c r="CZ120" s="1049"/>
      <c r="DA120" s="1049"/>
      <c r="DB120" s="1049"/>
      <c r="DC120" s="1049"/>
      <c r="DD120" s="1049"/>
      <c r="DE120" s="1049"/>
      <c r="DF120" s="1050"/>
      <c r="DG120" s="959">
        <v>7092721</v>
      </c>
      <c r="DH120" s="960"/>
      <c r="DI120" s="960"/>
      <c r="DJ120" s="960"/>
      <c r="DK120" s="960"/>
      <c r="DL120" s="960">
        <v>6976200</v>
      </c>
      <c r="DM120" s="960"/>
      <c r="DN120" s="960"/>
      <c r="DO120" s="960"/>
      <c r="DP120" s="960"/>
      <c r="DQ120" s="960">
        <v>6697871</v>
      </c>
      <c r="DR120" s="960"/>
      <c r="DS120" s="960"/>
      <c r="DT120" s="960"/>
      <c r="DU120" s="960"/>
      <c r="DV120" s="961">
        <v>120.9</v>
      </c>
      <c r="DW120" s="961"/>
      <c r="DX120" s="961"/>
      <c r="DY120" s="961"/>
      <c r="DZ120" s="962"/>
    </row>
    <row r="121" spans="1:130" s="199" customFormat="1" ht="26.25" customHeight="1" x14ac:dyDescent="0.15">
      <c r="A121" s="1092"/>
      <c r="B121" s="979"/>
      <c r="C121" s="1000" t="s">
        <v>442</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443</v>
      </c>
      <c r="BA121" s="983"/>
      <c r="BB121" s="983"/>
      <c r="BC121" s="983"/>
      <c r="BD121" s="983"/>
      <c r="BE121" s="983"/>
      <c r="BF121" s="983"/>
      <c r="BG121" s="983"/>
      <c r="BH121" s="983"/>
      <c r="BI121" s="983"/>
      <c r="BJ121" s="983"/>
      <c r="BK121" s="983"/>
      <c r="BL121" s="983"/>
      <c r="BM121" s="983"/>
      <c r="BN121" s="983"/>
      <c r="BO121" s="983"/>
      <c r="BP121" s="984"/>
      <c r="BQ121" s="952">
        <v>447258</v>
      </c>
      <c r="BR121" s="953"/>
      <c r="BS121" s="953"/>
      <c r="BT121" s="953"/>
      <c r="BU121" s="953"/>
      <c r="BV121" s="953">
        <v>344275</v>
      </c>
      <c r="BW121" s="953"/>
      <c r="BX121" s="953"/>
      <c r="BY121" s="953"/>
      <c r="BZ121" s="953"/>
      <c r="CA121" s="953">
        <v>277449</v>
      </c>
      <c r="CB121" s="953"/>
      <c r="CC121" s="953"/>
      <c r="CD121" s="953"/>
      <c r="CE121" s="953"/>
      <c r="CF121" s="947">
        <v>5</v>
      </c>
      <c r="CG121" s="948"/>
      <c r="CH121" s="948"/>
      <c r="CI121" s="948"/>
      <c r="CJ121" s="948"/>
      <c r="CK121" s="1043"/>
      <c r="CL121" s="1044"/>
      <c r="CM121" s="1044"/>
      <c r="CN121" s="1044"/>
      <c r="CO121" s="1045"/>
      <c r="CP121" s="1053" t="s">
        <v>444</v>
      </c>
      <c r="CQ121" s="1054"/>
      <c r="CR121" s="1054"/>
      <c r="CS121" s="1054"/>
      <c r="CT121" s="1054"/>
      <c r="CU121" s="1054"/>
      <c r="CV121" s="1054"/>
      <c r="CW121" s="1054"/>
      <c r="CX121" s="1054"/>
      <c r="CY121" s="1054"/>
      <c r="CZ121" s="1054"/>
      <c r="DA121" s="1054"/>
      <c r="DB121" s="1054"/>
      <c r="DC121" s="1054"/>
      <c r="DD121" s="1054"/>
      <c r="DE121" s="1054"/>
      <c r="DF121" s="1055"/>
      <c r="DG121" s="952">
        <v>585567</v>
      </c>
      <c r="DH121" s="953"/>
      <c r="DI121" s="953"/>
      <c r="DJ121" s="953"/>
      <c r="DK121" s="953"/>
      <c r="DL121" s="953">
        <v>559451</v>
      </c>
      <c r="DM121" s="953"/>
      <c r="DN121" s="953"/>
      <c r="DO121" s="953"/>
      <c r="DP121" s="953"/>
      <c r="DQ121" s="953">
        <v>532991</v>
      </c>
      <c r="DR121" s="953"/>
      <c r="DS121" s="953"/>
      <c r="DT121" s="953"/>
      <c r="DU121" s="953"/>
      <c r="DV121" s="954">
        <v>9.6</v>
      </c>
      <c r="DW121" s="954"/>
      <c r="DX121" s="954"/>
      <c r="DY121" s="954"/>
      <c r="DZ121" s="955"/>
    </row>
    <row r="122" spans="1:130" s="199" customFormat="1" ht="26.25" customHeight="1" x14ac:dyDescent="0.15">
      <c r="A122" s="1092"/>
      <c r="B122" s="979"/>
      <c r="C122" s="949" t="s">
        <v>424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445</v>
      </c>
      <c r="BA122" s="998"/>
      <c r="BB122" s="998"/>
      <c r="BC122" s="998"/>
      <c r="BD122" s="998"/>
      <c r="BE122" s="998"/>
      <c r="BF122" s="998"/>
      <c r="BG122" s="998"/>
      <c r="BH122" s="998"/>
      <c r="BI122" s="998"/>
      <c r="BJ122" s="998"/>
      <c r="BK122" s="998"/>
      <c r="BL122" s="998"/>
      <c r="BM122" s="998"/>
      <c r="BN122" s="998"/>
      <c r="BO122" s="998"/>
      <c r="BP122" s="999"/>
      <c r="BQ122" s="1030">
        <v>13876774</v>
      </c>
      <c r="BR122" s="1031"/>
      <c r="BS122" s="1031"/>
      <c r="BT122" s="1031"/>
      <c r="BU122" s="1031"/>
      <c r="BV122" s="1031">
        <v>13401515</v>
      </c>
      <c r="BW122" s="1031"/>
      <c r="BX122" s="1031"/>
      <c r="BY122" s="1031"/>
      <c r="BZ122" s="1031"/>
      <c r="CA122" s="1031">
        <v>13200578</v>
      </c>
      <c r="CB122" s="1031"/>
      <c r="CC122" s="1031"/>
      <c r="CD122" s="1031"/>
      <c r="CE122" s="1031"/>
      <c r="CF122" s="1051">
        <v>238.3</v>
      </c>
      <c r="CG122" s="1052"/>
      <c r="CH122" s="1052"/>
      <c r="CI122" s="1052"/>
      <c r="CJ122" s="1052"/>
      <c r="CK122" s="1043"/>
      <c r="CL122" s="1044"/>
      <c r="CM122" s="1044"/>
      <c r="CN122" s="1044"/>
      <c r="CO122" s="1045"/>
      <c r="CP122" s="1053" t="s">
        <v>446</v>
      </c>
      <c r="CQ122" s="1054"/>
      <c r="CR122" s="1054"/>
      <c r="CS122" s="1054"/>
      <c r="CT122" s="1054"/>
      <c r="CU122" s="1054"/>
      <c r="CV122" s="1054"/>
      <c r="CW122" s="1054"/>
      <c r="CX122" s="1054"/>
      <c r="CY122" s="1054"/>
      <c r="CZ122" s="1054"/>
      <c r="DA122" s="1054"/>
      <c r="DB122" s="1054"/>
      <c r="DC122" s="1054"/>
      <c r="DD122" s="1054"/>
      <c r="DE122" s="1054"/>
      <c r="DF122" s="1055"/>
      <c r="DG122" s="952">
        <v>71313</v>
      </c>
      <c r="DH122" s="953"/>
      <c r="DI122" s="953"/>
      <c r="DJ122" s="953"/>
      <c r="DK122" s="953"/>
      <c r="DL122" s="953">
        <v>68863</v>
      </c>
      <c r="DM122" s="953"/>
      <c r="DN122" s="953"/>
      <c r="DO122" s="953"/>
      <c r="DP122" s="953"/>
      <c r="DQ122" s="953">
        <v>54357</v>
      </c>
      <c r="DR122" s="953"/>
      <c r="DS122" s="953"/>
      <c r="DT122" s="953"/>
      <c r="DU122" s="953"/>
      <c r="DV122" s="954">
        <v>1</v>
      </c>
      <c r="DW122" s="954"/>
      <c r="DX122" s="954"/>
      <c r="DY122" s="954"/>
      <c r="DZ122" s="955"/>
    </row>
    <row r="123" spans="1:130" s="199" customFormat="1" ht="26.25" customHeight="1" x14ac:dyDescent="0.15">
      <c r="A123" s="1092"/>
      <c r="B123" s="979"/>
      <c r="C123" s="949" t="s">
        <v>430</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447</v>
      </c>
      <c r="BP123" s="1039"/>
      <c r="BQ123" s="1098">
        <v>17703440</v>
      </c>
      <c r="BR123" s="1099"/>
      <c r="BS123" s="1099"/>
      <c r="BT123" s="1099"/>
      <c r="BU123" s="1099"/>
      <c r="BV123" s="1099">
        <v>17302233</v>
      </c>
      <c r="BW123" s="1099"/>
      <c r="BX123" s="1099"/>
      <c r="BY123" s="1099"/>
      <c r="BZ123" s="1099"/>
      <c r="CA123" s="1099">
        <v>17232637</v>
      </c>
      <c r="CB123" s="1099"/>
      <c r="CC123" s="1099"/>
      <c r="CD123" s="1099"/>
      <c r="CE123" s="1099"/>
      <c r="CF123" s="1032"/>
      <c r="CG123" s="1033"/>
      <c r="CH123" s="1033"/>
      <c r="CI123" s="1033"/>
      <c r="CJ123" s="1034"/>
      <c r="CK123" s="1043"/>
      <c r="CL123" s="1044"/>
      <c r="CM123" s="1044"/>
      <c r="CN123" s="1044"/>
      <c r="CO123" s="1045"/>
      <c r="CP123" s="1053" t="s">
        <v>448</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x14ac:dyDescent="0.2">
      <c r="A124" s="1092"/>
      <c r="B124" s="979"/>
      <c r="C124" s="949" t="s">
        <v>433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40.9</v>
      </c>
      <c r="BR124" s="1061"/>
      <c r="BS124" s="1061"/>
      <c r="BT124" s="1061"/>
      <c r="BU124" s="1061"/>
      <c r="BV124" s="1061">
        <v>33</v>
      </c>
      <c r="BW124" s="1061"/>
      <c r="BX124" s="1061"/>
      <c r="BY124" s="1061"/>
      <c r="BZ124" s="1061"/>
      <c r="CA124" s="1061">
        <v>23.6</v>
      </c>
      <c r="CB124" s="1061"/>
      <c r="CC124" s="1061"/>
      <c r="CD124" s="1061"/>
      <c r="CE124" s="1061"/>
      <c r="CF124" s="1062"/>
      <c r="CG124" s="1063"/>
      <c r="CH124" s="1063"/>
      <c r="CI124" s="1063"/>
      <c r="CJ124" s="1064"/>
      <c r="CK124" s="1046"/>
      <c r="CL124" s="1046"/>
      <c r="CM124" s="1046"/>
      <c r="CN124" s="1046"/>
      <c r="CO124" s="1047"/>
      <c r="CP124" s="1053" t="s">
        <v>450</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x14ac:dyDescent="0.15">
      <c r="A125" s="1092"/>
      <c r="B125" s="979"/>
      <c r="C125" s="949" t="s">
        <v>435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451</v>
      </c>
      <c r="CL125" s="1041"/>
      <c r="CM125" s="1041"/>
      <c r="CN125" s="1041"/>
      <c r="CO125" s="1042"/>
      <c r="CP125" s="973" t="s">
        <v>452</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437</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725</v>
      </c>
      <c r="AB126" s="992"/>
      <c r="AC126" s="992"/>
      <c r="AD126" s="992"/>
      <c r="AE126" s="993"/>
      <c r="AF126" s="994">
        <v>1546</v>
      </c>
      <c r="AG126" s="992"/>
      <c r="AH126" s="992"/>
      <c r="AI126" s="992"/>
      <c r="AJ126" s="993"/>
      <c r="AK126" s="994">
        <v>1583</v>
      </c>
      <c r="AL126" s="992"/>
      <c r="AM126" s="992"/>
      <c r="AN126" s="992"/>
      <c r="AO126" s="993"/>
      <c r="AP126" s="995">
        <v>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453</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x14ac:dyDescent="0.15">
      <c r="A127" s="1093"/>
      <c r="B127" s="981"/>
      <c r="C127" s="1035" t="s">
        <v>454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455</v>
      </c>
      <c r="AY127" s="1066"/>
      <c r="AZ127" s="1066"/>
      <c r="BA127" s="1066"/>
      <c r="BB127" s="1066"/>
      <c r="BC127" s="1066"/>
      <c r="BD127" s="1066"/>
      <c r="BE127" s="1067"/>
      <c r="BF127" s="1068" t="s">
        <v>456</v>
      </c>
      <c r="BG127" s="1066"/>
      <c r="BH127" s="1066"/>
      <c r="BI127" s="1066"/>
      <c r="BJ127" s="1066"/>
      <c r="BK127" s="1066"/>
      <c r="BL127" s="1067"/>
      <c r="BM127" s="1068" t="s">
        <v>457</v>
      </c>
      <c r="BN127" s="1066"/>
      <c r="BO127" s="1066"/>
      <c r="BP127" s="1066"/>
      <c r="BQ127" s="1066"/>
      <c r="BR127" s="1066"/>
      <c r="BS127" s="1067"/>
      <c r="BT127" s="1068" t="s">
        <v>458</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459</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460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461</v>
      </c>
      <c r="X128" s="1078"/>
      <c r="Y128" s="1078"/>
      <c r="Z128" s="1079"/>
      <c r="AA128" s="1080">
        <v>39209</v>
      </c>
      <c r="AB128" s="1081"/>
      <c r="AC128" s="1081"/>
      <c r="AD128" s="1081"/>
      <c r="AE128" s="1082"/>
      <c r="AF128" s="1083">
        <v>38176</v>
      </c>
      <c r="AG128" s="1081"/>
      <c r="AH128" s="1081"/>
      <c r="AI128" s="1081"/>
      <c r="AJ128" s="1082"/>
      <c r="AK128" s="1083">
        <v>42188</v>
      </c>
      <c r="AL128" s="1081"/>
      <c r="AM128" s="1081"/>
      <c r="AN128" s="1081"/>
      <c r="AO128" s="1082"/>
      <c r="AP128" s="1084"/>
      <c r="AQ128" s="1085"/>
      <c r="AR128" s="1085"/>
      <c r="AS128" s="1085"/>
      <c r="AT128" s="1086"/>
      <c r="AU128" s="235"/>
      <c r="AV128" s="235"/>
      <c r="AW128" s="235"/>
      <c r="AX128" s="921" t="s">
        <v>462</v>
      </c>
      <c r="AY128" s="922"/>
      <c r="AZ128" s="922"/>
      <c r="BA128" s="922"/>
      <c r="BB128" s="922"/>
      <c r="BC128" s="922"/>
      <c r="BD128" s="922"/>
      <c r="BE128" s="923"/>
      <c r="BF128" s="1087" t="s">
        <v>112</v>
      </c>
      <c r="BG128" s="1088"/>
      <c r="BH128" s="1088"/>
      <c r="BI128" s="1088"/>
      <c r="BJ128" s="1088"/>
      <c r="BK128" s="1088"/>
      <c r="BL128" s="1089"/>
      <c r="BM128" s="1087">
        <v>14.17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463</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464</v>
      </c>
      <c r="X129" s="1107"/>
      <c r="Y129" s="1107"/>
      <c r="Z129" s="1108"/>
      <c r="AA129" s="991">
        <v>6562083</v>
      </c>
      <c r="AB129" s="992"/>
      <c r="AC129" s="992"/>
      <c r="AD129" s="992"/>
      <c r="AE129" s="993"/>
      <c r="AF129" s="994">
        <v>6626201</v>
      </c>
      <c r="AG129" s="992"/>
      <c r="AH129" s="992"/>
      <c r="AI129" s="992"/>
      <c r="AJ129" s="993"/>
      <c r="AK129" s="994">
        <v>6667839</v>
      </c>
      <c r="AL129" s="992"/>
      <c r="AM129" s="992"/>
      <c r="AN129" s="992"/>
      <c r="AO129" s="993"/>
      <c r="AP129" s="1109"/>
      <c r="AQ129" s="1110"/>
      <c r="AR129" s="1110"/>
      <c r="AS129" s="1110"/>
      <c r="AT129" s="1111"/>
      <c r="AU129" s="237"/>
      <c r="AV129" s="237"/>
      <c r="AW129" s="237"/>
      <c r="AX129" s="1100" t="s">
        <v>465</v>
      </c>
      <c r="AY129" s="983"/>
      <c r="AZ129" s="983"/>
      <c r="BA129" s="983"/>
      <c r="BB129" s="983"/>
      <c r="BC129" s="983"/>
      <c r="BD129" s="983"/>
      <c r="BE129" s="984"/>
      <c r="BF129" s="1101" t="s">
        <v>112</v>
      </c>
      <c r="BG129" s="1102"/>
      <c r="BH129" s="1102"/>
      <c r="BI129" s="1102"/>
      <c r="BJ129" s="1102"/>
      <c r="BK129" s="1102"/>
      <c r="BL129" s="1103"/>
      <c r="BM129" s="1101">
        <v>19.170000000000002</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467</v>
      </c>
      <c r="X130" s="1107"/>
      <c r="Y130" s="1107"/>
      <c r="Z130" s="1108"/>
      <c r="AA130" s="991">
        <v>1089997</v>
      </c>
      <c r="AB130" s="992"/>
      <c r="AC130" s="992"/>
      <c r="AD130" s="992"/>
      <c r="AE130" s="993"/>
      <c r="AF130" s="994">
        <v>1110011</v>
      </c>
      <c r="AG130" s="992"/>
      <c r="AH130" s="992"/>
      <c r="AI130" s="992"/>
      <c r="AJ130" s="993"/>
      <c r="AK130" s="994">
        <v>1127691</v>
      </c>
      <c r="AL130" s="992"/>
      <c r="AM130" s="992"/>
      <c r="AN130" s="992"/>
      <c r="AO130" s="993"/>
      <c r="AP130" s="1109"/>
      <c r="AQ130" s="1110"/>
      <c r="AR130" s="1110"/>
      <c r="AS130" s="1110"/>
      <c r="AT130" s="1111"/>
      <c r="AU130" s="237"/>
      <c r="AV130" s="237"/>
      <c r="AW130" s="237"/>
      <c r="AX130" s="1100" t="s">
        <v>468</v>
      </c>
      <c r="AY130" s="983"/>
      <c r="AZ130" s="983"/>
      <c r="BA130" s="983"/>
      <c r="BB130" s="983"/>
      <c r="BC130" s="983"/>
      <c r="BD130" s="983"/>
      <c r="BE130" s="984"/>
      <c r="BF130" s="1137">
        <v>12.4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469</v>
      </c>
      <c r="X131" s="1145"/>
      <c r="Y131" s="1145"/>
      <c r="Z131" s="1146"/>
      <c r="AA131" s="1038">
        <v>5472086</v>
      </c>
      <c r="AB131" s="1017"/>
      <c r="AC131" s="1017"/>
      <c r="AD131" s="1017"/>
      <c r="AE131" s="1018"/>
      <c r="AF131" s="1016">
        <v>5516190</v>
      </c>
      <c r="AG131" s="1017"/>
      <c r="AH131" s="1017"/>
      <c r="AI131" s="1017"/>
      <c r="AJ131" s="1018"/>
      <c r="AK131" s="1016">
        <v>5540148</v>
      </c>
      <c r="AL131" s="1017"/>
      <c r="AM131" s="1017"/>
      <c r="AN131" s="1017"/>
      <c r="AO131" s="1018"/>
      <c r="AP131" s="1147"/>
      <c r="AQ131" s="1148"/>
      <c r="AR131" s="1148"/>
      <c r="AS131" s="1148"/>
      <c r="AT131" s="1149"/>
      <c r="AU131" s="237"/>
      <c r="AV131" s="237"/>
      <c r="AW131" s="237"/>
      <c r="AX131" s="1119" t="s">
        <v>470</v>
      </c>
      <c r="AY131" s="1070"/>
      <c r="AZ131" s="1070"/>
      <c r="BA131" s="1070"/>
      <c r="BB131" s="1070"/>
      <c r="BC131" s="1070"/>
      <c r="BD131" s="1070"/>
      <c r="BE131" s="1071"/>
      <c r="BF131" s="1120">
        <v>23.6</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471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472</v>
      </c>
      <c r="W132" s="1130"/>
      <c r="X132" s="1130"/>
      <c r="Y132" s="1130"/>
      <c r="Z132" s="1131"/>
      <c r="AA132" s="1132">
        <v>13.776830260000001</v>
      </c>
      <c r="AB132" s="1133"/>
      <c r="AC132" s="1133"/>
      <c r="AD132" s="1133"/>
      <c r="AE132" s="1134"/>
      <c r="AF132" s="1135">
        <v>12.1038978</v>
      </c>
      <c r="AG132" s="1133"/>
      <c r="AH132" s="1133"/>
      <c r="AI132" s="1133"/>
      <c r="AJ132" s="1134"/>
      <c r="AK132" s="1135">
        <v>11.612974960000001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473</v>
      </c>
      <c r="W133" s="1113"/>
      <c r="X133" s="1113"/>
      <c r="Y133" s="1113"/>
      <c r="Z133" s="1114"/>
      <c r="AA133" s="1115">
        <v>13.8</v>
      </c>
      <c r="AB133" s="1116"/>
      <c r="AC133" s="1116"/>
      <c r="AD133" s="1116"/>
      <c r="AE133" s="1117"/>
      <c r="AF133" s="1115">
        <v>13.3</v>
      </c>
      <c r="AG133" s="1116"/>
      <c r="AH133" s="1116"/>
      <c r="AI133" s="1116"/>
      <c r="AJ133" s="1117"/>
      <c r="AK133" s="1115">
        <v>12.4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 zoomScale="85" zoomScaleNormal="85" zoomScaleSheetLayoutView="85" workbookViewId="0">
      <selection activeCell="K73" sqref="K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4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3" t="s">
        <v>476</v>
      </c>
      <c r="L7" s="256"/>
      <c r="M7" s="257" t="s">
        <v>477</v>
      </c>
      <c r="N7" s="258"/>
    </row>
    <row r="8" spans="1:16" x14ac:dyDescent="0.15">
      <c r="A8" s="250"/>
      <c r="B8" s="246"/>
      <c r="C8" s="246"/>
      <c r="D8" s="246"/>
      <c r="E8" s="246"/>
      <c r="F8" s="246"/>
      <c r="G8" s="259"/>
      <c r="H8" s="260"/>
      <c r="I8" s="260"/>
      <c r="J8" s="261"/>
      <c r="K8" s="1154"/>
      <c r="L8" s="262" t="s">
        <v>478</v>
      </c>
      <c r="M8" s="263" t="s">
        <v>479</v>
      </c>
      <c r="N8" s="264" t="s">
        <v>480</v>
      </c>
    </row>
    <row r="9" spans="1:16" x14ac:dyDescent="0.15">
      <c r="A9" s="250"/>
      <c r="B9" s="246"/>
      <c r="C9" s="246"/>
      <c r="D9" s="246"/>
      <c r="E9" s="246"/>
      <c r="F9" s="246"/>
      <c r="G9" s="1155" t="s">
        <v>481</v>
      </c>
      <c r="H9" s="1156"/>
      <c r="I9" s="1156"/>
      <c r="J9" s="1157"/>
      <c r="K9" s="265">
        <v>1156672</v>
      </c>
      <c r="L9" s="266">
        <v>45576</v>
      </c>
      <c r="M9" s="267">
        <v>63599</v>
      </c>
      <c r="N9" s="268">
        <v>-28.3</v>
      </c>
    </row>
    <row r="10" spans="1:16" x14ac:dyDescent="0.15">
      <c r="A10" s="250"/>
      <c r="B10" s="246"/>
      <c r="C10" s="246"/>
      <c r="D10" s="246"/>
      <c r="E10" s="246"/>
      <c r="F10" s="246"/>
      <c r="G10" s="1155" t="s">
        <v>482</v>
      </c>
      <c r="H10" s="1156"/>
      <c r="I10" s="1156"/>
      <c r="J10" s="1157"/>
      <c r="K10" s="269">
        <v>102525</v>
      </c>
      <c r="L10" s="270">
        <v>4040</v>
      </c>
      <c r="M10" s="271">
        <v>7046</v>
      </c>
      <c r="N10" s="272">
        <v>-42.7</v>
      </c>
    </row>
    <row r="11" spans="1:16" ht="13.5" customHeight="1" x14ac:dyDescent="0.15">
      <c r="A11" s="250"/>
      <c r="B11" s="246"/>
      <c r="C11" s="246"/>
      <c r="D11" s="246"/>
      <c r="E11" s="246"/>
      <c r="F11" s="246"/>
      <c r="G11" s="1155" t="s">
        <v>483</v>
      </c>
      <c r="H11" s="1156"/>
      <c r="I11" s="1156"/>
      <c r="J11" s="1157"/>
      <c r="K11" s="269">
        <v>308352</v>
      </c>
      <c r="L11" s="270">
        <v>12150</v>
      </c>
      <c r="M11" s="271">
        <v>8288</v>
      </c>
      <c r="N11" s="272">
        <v>46.6</v>
      </c>
    </row>
    <row r="12" spans="1:16" ht="13.5" customHeight="1" x14ac:dyDescent="0.15">
      <c r="A12" s="250"/>
      <c r="B12" s="246"/>
      <c r="C12" s="246"/>
      <c r="D12" s="246"/>
      <c r="E12" s="246"/>
      <c r="F12" s="246"/>
      <c r="G12" s="1155" t="s">
        <v>484</v>
      </c>
      <c r="H12" s="1156"/>
      <c r="I12" s="1156"/>
      <c r="J12" s="1157"/>
      <c r="K12" s="269">
        <v>4482</v>
      </c>
      <c r="L12" s="270">
        <v>177</v>
      </c>
      <c r="M12" s="271">
        <v>310</v>
      </c>
      <c r="N12" s="272">
        <v>-42.9</v>
      </c>
    </row>
    <row r="13" spans="1:16" ht="13.5" customHeight="1" x14ac:dyDescent="0.15">
      <c r="A13" s="250"/>
      <c r="B13" s="246"/>
      <c r="C13" s="246"/>
      <c r="D13" s="246"/>
      <c r="E13" s="246"/>
      <c r="F13" s="246"/>
      <c r="G13" s="1155" t="s">
        <v>485</v>
      </c>
      <c r="H13" s="1156"/>
      <c r="I13" s="1156"/>
      <c r="J13" s="1157"/>
      <c r="K13" s="269" t="s">
        <v>486</v>
      </c>
      <c r="L13" s="270" t="s">
        <v>486</v>
      </c>
      <c r="M13" s="271" t="s">
        <v>486</v>
      </c>
      <c r="N13" s="272" t="s">
        <v>486</v>
      </c>
    </row>
    <row r="14" spans="1:16" ht="13.5" customHeight="1" x14ac:dyDescent="0.15">
      <c r="A14" s="250"/>
      <c r="B14" s="246"/>
      <c r="C14" s="246"/>
      <c r="D14" s="246"/>
      <c r="E14" s="246"/>
      <c r="F14" s="246"/>
      <c r="G14" s="1155" t="s">
        <v>487</v>
      </c>
      <c r="H14" s="1156"/>
      <c r="I14" s="1156"/>
      <c r="J14" s="1157"/>
      <c r="K14" s="269">
        <v>118041</v>
      </c>
      <c r="L14" s="270">
        <v>4651</v>
      </c>
      <c r="M14" s="271">
        <v>2702</v>
      </c>
      <c r="N14" s="272">
        <v>72.099999999999994</v>
      </c>
    </row>
    <row r="15" spans="1:16" ht="13.5" customHeight="1" x14ac:dyDescent="0.15">
      <c r="A15" s="250"/>
      <c r="B15" s="246"/>
      <c r="C15" s="246"/>
      <c r="D15" s="246"/>
      <c r="E15" s="246"/>
      <c r="F15" s="246"/>
      <c r="G15" s="1155" t="s">
        <v>488</v>
      </c>
      <c r="H15" s="1156"/>
      <c r="I15" s="1156"/>
      <c r="J15" s="1157"/>
      <c r="K15" s="269">
        <v>23635</v>
      </c>
      <c r="L15" s="270">
        <v>931</v>
      </c>
      <c r="M15" s="271">
        <v>1443</v>
      </c>
      <c r="N15" s="272">
        <v>-35.5</v>
      </c>
    </row>
    <row r="16" spans="1:16" x14ac:dyDescent="0.15">
      <c r="A16" s="250"/>
      <c r="B16" s="246"/>
      <c r="C16" s="246"/>
      <c r="D16" s="246"/>
      <c r="E16" s="246"/>
      <c r="F16" s="246"/>
      <c r="G16" s="1158" t="s">
        <v>489</v>
      </c>
      <c r="H16" s="1159"/>
      <c r="I16" s="1159"/>
      <c r="J16" s="1160"/>
      <c r="K16" s="270">
        <v>-142780</v>
      </c>
      <c r="L16" s="270">
        <v>-5626</v>
      </c>
      <c r="M16" s="271">
        <v>-6252</v>
      </c>
      <c r="N16" s="272">
        <v>-10</v>
      </c>
    </row>
    <row r="17" spans="1:16" x14ac:dyDescent="0.15">
      <c r="A17" s="250"/>
      <c r="B17" s="246"/>
      <c r="C17" s="246"/>
      <c r="D17" s="246"/>
      <c r="E17" s="246"/>
      <c r="F17" s="246"/>
      <c r="G17" s="1158" t="s">
        <v>171</v>
      </c>
      <c r="H17" s="1159"/>
      <c r="I17" s="1159"/>
      <c r="J17" s="1160"/>
      <c r="K17" s="270">
        <v>1570927</v>
      </c>
      <c r="L17" s="270">
        <v>61899</v>
      </c>
      <c r="M17" s="271">
        <v>77134</v>
      </c>
      <c r="N17" s="272">
        <v>-19.8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50" t="s">
        <v>494</v>
      </c>
      <c r="H21" s="1151"/>
      <c r="I21" s="1151"/>
      <c r="J21" s="1152"/>
      <c r="K21" s="282">
        <v>5.52</v>
      </c>
      <c r="L21" s="283">
        <v>7.57</v>
      </c>
      <c r="M21" s="284">
        <v>-2.0499999999999998</v>
      </c>
      <c r="N21" s="251"/>
      <c r="O21" s="285"/>
      <c r="P21" s="281"/>
    </row>
    <row r="22" spans="1:16" s="286" customFormat="1" x14ac:dyDescent="0.15">
      <c r="A22" s="281"/>
      <c r="B22" s="251"/>
      <c r="C22" s="251"/>
      <c r="D22" s="251"/>
      <c r="E22" s="251"/>
      <c r="F22" s="251"/>
      <c r="G22" s="1150" t="s">
        <v>495</v>
      </c>
      <c r="H22" s="1151"/>
      <c r="I22" s="1151"/>
      <c r="J22" s="1152"/>
      <c r="K22" s="287">
        <v>95.6</v>
      </c>
      <c r="L22" s="288">
        <v>97</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3" t="s">
        <v>476</v>
      </c>
      <c r="L30" s="256"/>
      <c r="M30" s="257" t="s">
        <v>477</v>
      </c>
      <c r="N30" s="258"/>
    </row>
    <row r="31" spans="1:16" x14ac:dyDescent="0.15">
      <c r="A31" s="250"/>
      <c r="B31" s="246"/>
      <c r="C31" s="246"/>
      <c r="D31" s="246"/>
      <c r="E31" s="246"/>
      <c r="F31" s="246"/>
      <c r="G31" s="259"/>
      <c r="H31" s="260"/>
      <c r="I31" s="260"/>
      <c r="J31" s="261"/>
      <c r="K31" s="1154"/>
      <c r="L31" s="262" t="s">
        <v>478</v>
      </c>
      <c r="M31" s="263" t="s">
        <v>479</v>
      </c>
      <c r="N31" s="264" t="s">
        <v>480</v>
      </c>
    </row>
    <row r="32" spans="1:16" ht="27" customHeight="1" x14ac:dyDescent="0.15">
      <c r="A32" s="250"/>
      <c r="B32" s="246"/>
      <c r="C32" s="246"/>
      <c r="D32" s="246"/>
      <c r="E32" s="246"/>
      <c r="F32" s="246"/>
      <c r="G32" s="1166" t="s">
        <v>499</v>
      </c>
      <c r="H32" s="1167"/>
      <c r="I32" s="1167"/>
      <c r="J32" s="1168"/>
      <c r="K32" s="296">
        <v>1203120</v>
      </c>
      <c r="L32" s="296">
        <v>47406</v>
      </c>
      <c r="M32" s="297">
        <v>35009</v>
      </c>
      <c r="N32" s="298">
        <v>35.4</v>
      </c>
    </row>
    <row r="33" spans="1:16" ht="13.5" customHeight="1" x14ac:dyDescent="0.15">
      <c r="A33" s="250"/>
      <c r="B33" s="246"/>
      <c r="C33" s="246"/>
      <c r="D33" s="246"/>
      <c r="E33" s="246"/>
      <c r="F33" s="246"/>
      <c r="G33" s="1166" t="s">
        <v>500</v>
      </c>
      <c r="H33" s="1167"/>
      <c r="I33" s="1167"/>
      <c r="J33" s="1168"/>
      <c r="K33" s="296" t="s">
        <v>486</v>
      </c>
      <c r="L33" s="296" t="s">
        <v>486</v>
      </c>
      <c r="M33" s="297" t="s">
        <v>486</v>
      </c>
      <c r="N33" s="298" t="s">
        <v>486</v>
      </c>
    </row>
    <row r="34" spans="1:16" ht="27" customHeight="1" x14ac:dyDescent="0.15">
      <c r="A34" s="250"/>
      <c r="B34" s="246"/>
      <c r="C34" s="246"/>
      <c r="D34" s="246"/>
      <c r="E34" s="246"/>
      <c r="F34" s="246"/>
      <c r="G34" s="1166" t="s">
        <v>501</v>
      </c>
      <c r="H34" s="1167"/>
      <c r="I34" s="1167"/>
      <c r="J34" s="1168"/>
      <c r="K34" s="296" t="s">
        <v>486</v>
      </c>
      <c r="L34" s="296" t="s">
        <v>486</v>
      </c>
      <c r="M34" s="297" t="s">
        <v>486</v>
      </c>
      <c r="N34" s="298" t="s">
        <v>486</v>
      </c>
    </row>
    <row r="35" spans="1:16" ht="27" customHeight="1" x14ac:dyDescent="0.15">
      <c r="A35" s="250"/>
      <c r="B35" s="246"/>
      <c r="C35" s="246"/>
      <c r="D35" s="246"/>
      <c r="E35" s="246"/>
      <c r="F35" s="246"/>
      <c r="G35" s="1166" t="s">
        <v>502</v>
      </c>
      <c r="H35" s="1167"/>
      <c r="I35" s="1167"/>
      <c r="J35" s="1168"/>
      <c r="K35" s="296">
        <v>557351</v>
      </c>
      <c r="L35" s="296">
        <v>21961</v>
      </c>
      <c r="M35" s="297">
        <v>14278</v>
      </c>
      <c r="N35" s="298">
        <v>53.8</v>
      </c>
    </row>
    <row r="36" spans="1:16" ht="27" customHeight="1" x14ac:dyDescent="0.15">
      <c r="A36" s="250"/>
      <c r="B36" s="246"/>
      <c r="C36" s="246"/>
      <c r="D36" s="246"/>
      <c r="E36" s="246"/>
      <c r="F36" s="246"/>
      <c r="G36" s="1166" t="s">
        <v>503</v>
      </c>
      <c r="H36" s="1167"/>
      <c r="I36" s="1167"/>
      <c r="J36" s="1168"/>
      <c r="K36" s="296">
        <v>51201</v>
      </c>
      <c r="L36" s="296">
        <v>2017</v>
      </c>
      <c r="M36" s="297">
        <v>2727</v>
      </c>
      <c r="N36" s="298">
        <v>-26</v>
      </c>
    </row>
    <row r="37" spans="1:16" ht="13.5" customHeight="1" x14ac:dyDescent="0.15">
      <c r="A37" s="250"/>
      <c r="B37" s="246"/>
      <c r="C37" s="246"/>
      <c r="D37" s="246"/>
      <c r="E37" s="246"/>
      <c r="F37" s="246"/>
      <c r="G37" s="1166" t="s">
        <v>504</v>
      </c>
      <c r="H37" s="1167"/>
      <c r="I37" s="1167"/>
      <c r="J37" s="1168"/>
      <c r="K37" s="296">
        <v>1583</v>
      </c>
      <c r="L37" s="296">
        <v>62</v>
      </c>
      <c r="M37" s="297">
        <v>812</v>
      </c>
      <c r="N37" s="298">
        <v>-92.4</v>
      </c>
    </row>
    <row r="38" spans="1:16" ht="27" customHeight="1" x14ac:dyDescent="0.15">
      <c r="A38" s="250"/>
      <c r="B38" s="246"/>
      <c r="C38" s="246"/>
      <c r="D38" s="246"/>
      <c r="E38" s="246"/>
      <c r="F38" s="246"/>
      <c r="G38" s="1169" t="s">
        <v>505</v>
      </c>
      <c r="H38" s="1170"/>
      <c r="I38" s="1170"/>
      <c r="J38" s="1171"/>
      <c r="K38" s="299" t="s">
        <v>486</v>
      </c>
      <c r="L38" s="299" t="s">
        <v>486</v>
      </c>
      <c r="M38" s="300">
        <v>1</v>
      </c>
      <c r="N38" s="301" t="s">
        <v>486</v>
      </c>
      <c r="O38" s="295"/>
    </row>
    <row r="39" spans="1:16" x14ac:dyDescent="0.15">
      <c r="A39" s="250"/>
      <c r="B39" s="246"/>
      <c r="C39" s="246"/>
      <c r="D39" s="246"/>
      <c r="E39" s="246"/>
      <c r="F39" s="246"/>
      <c r="G39" s="1169" t="s">
        <v>506</v>
      </c>
      <c r="H39" s="1170"/>
      <c r="I39" s="1170"/>
      <c r="J39" s="1171"/>
      <c r="K39" s="302">
        <v>-42188</v>
      </c>
      <c r="L39" s="302">
        <v>-1662</v>
      </c>
      <c r="M39" s="303">
        <v>-3017</v>
      </c>
      <c r="N39" s="304">
        <v>-44.9</v>
      </c>
      <c r="O39" s="295"/>
    </row>
    <row r="40" spans="1:16" ht="27" customHeight="1" x14ac:dyDescent="0.15">
      <c r="A40" s="250"/>
      <c r="B40" s="246"/>
      <c r="C40" s="246"/>
      <c r="D40" s="246"/>
      <c r="E40" s="246"/>
      <c r="F40" s="246"/>
      <c r="G40" s="1166" t="s">
        <v>507</v>
      </c>
      <c r="H40" s="1167"/>
      <c r="I40" s="1167"/>
      <c r="J40" s="1168"/>
      <c r="K40" s="302">
        <v>-1127691</v>
      </c>
      <c r="L40" s="302">
        <v>-44434</v>
      </c>
      <c r="M40" s="303">
        <v>-35292</v>
      </c>
      <c r="N40" s="304">
        <v>25.9</v>
      </c>
      <c r="O40" s="295"/>
    </row>
    <row r="41" spans="1:16" x14ac:dyDescent="0.15">
      <c r="A41" s="250"/>
      <c r="B41" s="246"/>
      <c r="C41" s="246"/>
      <c r="D41" s="246"/>
      <c r="E41" s="246"/>
      <c r="F41" s="246"/>
      <c r="G41" s="1172" t="s">
        <v>282</v>
      </c>
      <c r="H41" s="1173"/>
      <c r="I41" s="1173"/>
      <c r="J41" s="1174"/>
      <c r="K41" s="296">
        <v>643376</v>
      </c>
      <c r="L41" s="302">
        <v>25351</v>
      </c>
      <c r="M41" s="303">
        <v>14518</v>
      </c>
      <c r="N41" s="304">
        <v>74.599999999999994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61" t="s">
        <v>476</v>
      </c>
      <c r="J49" s="1163" t="s">
        <v>511</v>
      </c>
      <c r="K49" s="1164"/>
      <c r="L49" s="1164"/>
      <c r="M49" s="1164"/>
      <c r="N49" s="1165"/>
    </row>
    <row r="50" spans="1:14" x14ac:dyDescent="0.15">
      <c r="A50" s="250"/>
      <c r="B50" s="246"/>
      <c r="C50" s="246"/>
      <c r="D50" s="246"/>
      <c r="E50" s="246"/>
      <c r="F50" s="246"/>
      <c r="G50" s="314"/>
      <c r="H50" s="315"/>
      <c r="I50" s="1162"/>
      <c r="J50" s="316" t="s">
        <v>512</v>
      </c>
      <c r="K50" s="317" t="s">
        <v>513</v>
      </c>
      <c r="L50" s="318" t="s">
        <v>514</v>
      </c>
      <c r="M50" s="319" t="s">
        <v>515</v>
      </c>
      <c r="N50" s="320" t="s">
        <v>516</v>
      </c>
    </row>
    <row r="51" spans="1:14" x14ac:dyDescent="0.15">
      <c r="A51" s="250"/>
      <c r="B51" s="246"/>
      <c r="C51" s="246"/>
      <c r="D51" s="246"/>
      <c r="E51" s="246"/>
      <c r="F51" s="246"/>
      <c r="G51" s="312" t="s">
        <v>517</v>
      </c>
      <c r="H51" s="313"/>
      <c r="I51" s="321">
        <v>2222362</v>
      </c>
      <c r="J51" s="322">
        <v>88424</v>
      </c>
      <c r="K51" s="323">
        <v>127.4</v>
      </c>
      <c r="L51" s="324">
        <v>46819</v>
      </c>
      <c r="M51" s="325">
        <v>9.3000000000000007</v>
      </c>
      <c r="N51" s="326">
        <v>118.1</v>
      </c>
    </row>
    <row r="52" spans="1:14" x14ac:dyDescent="0.15">
      <c r="A52" s="250"/>
      <c r="B52" s="246"/>
      <c r="C52" s="246"/>
      <c r="D52" s="246"/>
      <c r="E52" s="246"/>
      <c r="F52" s="246"/>
      <c r="G52" s="327"/>
      <c r="H52" s="328" t="s">
        <v>518</v>
      </c>
      <c r="I52" s="329">
        <v>839081</v>
      </c>
      <c r="J52" s="330">
        <v>33386</v>
      </c>
      <c r="K52" s="331">
        <v>42.3</v>
      </c>
      <c r="L52" s="332">
        <v>24121</v>
      </c>
      <c r="M52" s="333">
        <v>9.5</v>
      </c>
      <c r="N52" s="334">
        <v>32.799999999999997</v>
      </c>
    </row>
    <row r="53" spans="1:14" x14ac:dyDescent="0.15">
      <c r="A53" s="250"/>
      <c r="B53" s="246"/>
      <c r="C53" s="246"/>
      <c r="D53" s="246"/>
      <c r="E53" s="246"/>
      <c r="F53" s="246"/>
      <c r="G53" s="312" t="s">
        <v>519</v>
      </c>
      <c r="H53" s="313"/>
      <c r="I53" s="321">
        <v>1370781</v>
      </c>
      <c r="J53" s="322">
        <v>54381</v>
      </c>
      <c r="K53" s="323">
        <v>-38.5</v>
      </c>
      <c r="L53" s="324">
        <v>53270</v>
      </c>
      <c r="M53" s="325">
        <v>13.8</v>
      </c>
      <c r="N53" s="326">
        <v>-52.3</v>
      </c>
    </row>
    <row r="54" spans="1:14" x14ac:dyDescent="0.15">
      <c r="A54" s="250"/>
      <c r="B54" s="246"/>
      <c r="C54" s="246"/>
      <c r="D54" s="246"/>
      <c r="E54" s="246"/>
      <c r="F54" s="246"/>
      <c r="G54" s="327"/>
      <c r="H54" s="328" t="s">
        <v>518</v>
      </c>
      <c r="I54" s="329">
        <v>1093865</v>
      </c>
      <c r="J54" s="330">
        <v>43395</v>
      </c>
      <c r="K54" s="331">
        <v>30</v>
      </c>
      <c r="L54" s="332">
        <v>24316</v>
      </c>
      <c r="M54" s="333">
        <v>0.8</v>
      </c>
      <c r="N54" s="334">
        <v>29.2</v>
      </c>
    </row>
    <row r="55" spans="1:14" x14ac:dyDescent="0.15">
      <c r="A55" s="250"/>
      <c r="B55" s="246"/>
      <c r="C55" s="246"/>
      <c r="D55" s="246"/>
      <c r="E55" s="246"/>
      <c r="F55" s="246"/>
      <c r="G55" s="312" t="s">
        <v>520</v>
      </c>
      <c r="H55" s="313"/>
      <c r="I55" s="321">
        <v>851420</v>
      </c>
      <c r="J55" s="322">
        <v>33741</v>
      </c>
      <c r="K55" s="323">
        <v>-38</v>
      </c>
      <c r="L55" s="324">
        <v>53292</v>
      </c>
      <c r="M55" s="325">
        <v>0</v>
      </c>
      <c r="N55" s="326">
        <v>-38</v>
      </c>
    </row>
    <row r="56" spans="1:14" x14ac:dyDescent="0.15">
      <c r="A56" s="250"/>
      <c r="B56" s="246"/>
      <c r="C56" s="246"/>
      <c r="D56" s="246"/>
      <c r="E56" s="246"/>
      <c r="F56" s="246"/>
      <c r="G56" s="327"/>
      <c r="H56" s="328" t="s">
        <v>518</v>
      </c>
      <c r="I56" s="329">
        <v>655348</v>
      </c>
      <c r="J56" s="330">
        <v>25971</v>
      </c>
      <c r="K56" s="331">
        <v>-40.200000000000003</v>
      </c>
      <c r="L56" s="332">
        <v>28900</v>
      </c>
      <c r="M56" s="333">
        <v>18.899999999999999</v>
      </c>
      <c r="N56" s="334">
        <v>-59.1</v>
      </c>
    </row>
    <row r="57" spans="1:14" x14ac:dyDescent="0.15">
      <c r="A57" s="250"/>
      <c r="B57" s="246"/>
      <c r="C57" s="246"/>
      <c r="D57" s="246"/>
      <c r="E57" s="246"/>
      <c r="F57" s="246"/>
      <c r="G57" s="312" t="s">
        <v>521</v>
      </c>
      <c r="H57" s="313"/>
      <c r="I57" s="321">
        <v>1386088</v>
      </c>
      <c r="J57" s="322">
        <v>54886</v>
      </c>
      <c r="K57" s="323">
        <v>62.7</v>
      </c>
      <c r="L57" s="324">
        <v>56894</v>
      </c>
      <c r="M57" s="325">
        <v>6.8</v>
      </c>
      <c r="N57" s="326">
        <v>55.9</v>
      </c>
    </row>
    <row r="58" spans="1:14" x14ac:dyDescent="0.15">
      <c r="A58" s="250"/>
      <c r="B58" s="246"/>
      <c r="C58" s="246"/>
      <c r="D58" s="246"/>
      <c r="E58" s="246"/>
      <c r="F58" s="246"/>
      <c r="G58" s="327"/>
      <c r="H58" s="328" t="s">
        <v>518</v>
      </c>
      <c r="I58" s="329">
        <v>614106</v>
      </c>
      <c r="J58" s="330">
        <v>24317</v>
      </c>
      <c r="K58" s="331">
        <v>-6.4</v>
      </c>
      <c r="L58" s="332">
        <v>32548</v>
      </c>
      <c r="M58" s="333">
        <v>12.6</v>
      </c>
      <c r="N58" s="334">
        <v>-19</v>
      </c>
    </row>
    <row r="59" spans="1:14" x14ac:dyDescent="0.15">
      <c r="A59" s="250"/>
      <c r="B59" s="246"/>
      <c r="C59" s="246"/>
      <c r="D59" s="246"/>
      <c r="E59" s="246"/>
      <c r="F59" s="246"/>
      <c r="G59" s="312" t="s">
        <v>522</v>
      </c>
      <c r="H59" s="313"/>
      <c r="I59" s="321">
        <v>1763638</v>
      </c>
      <c r="J59" s="322">
        <v>69492</v>
      </c>
      <c r="K59" s="323">
        <v>26.6</v>
      </c>
      <c r="L59" s="324">
        <v>57122</v>
      </c>
      <c r="M59" s="325">
        <v>0.4</v>
      </c>
      <c r="N59" s="326">
        <v>26.2</v>
      </c>
    </row>
    <row r="60" spans="1:14" x14ac:dyDescent="0.15">
      <c r="A60" s="250"/>
      <c r="B60" s="246"/>
      <c r="C60" s="246"/>
      <c r="D60" s="246"/>
      <c r="E60" s="246"/>
      <c r="F60" s="246"/>
      <c r="G60" s="327"/>
      <c r="H60" s="328" t="s">
        <v>518</v>
      </c>
      <c r="I60" s="335">
        <v>848022</v>
      </c>
      <c r="J60" s="330">
        <v>33414</v>
      </c>
      <c r="K60" s="331">
        <v>37.4</v>
      </c>
      <c r="L60" s="332">
        <v>36191</v>
      </c>
      <c r="M60" s="333">
        <v>11.2</v>
      </c>
      <c r="N60" s="334">
        <v>26.2</v>
      </c>
    </row>
    <row r="61" spans="1:14" x14ac:dyDescent="0.15">
      <c r="A61" s="250"/>
      <c r="B61" s="246"/>
      <c r="C61" s="246"/>
      <c r="D61" s="246"/>
      <c r="E61" s="246"/>
      <c r="F61" s="246"/>
      <c r="G61" s="312" t="s">
        <v>523</v>
      </c>
      <c r="H61" s="336"/>
      <c r="I61" s="337">
        <v>1518858</v>
      </c>
      <c r="J61" s="338">
        <v>60185</v>
      </c>
      <c r="K61" s="339">
        <v>28</v>
      </c>
      <c r="L61" s="340">
        <v>53479</v>
      </c>
      <c r="M61" s="341">
        <v>6.1</v>
      </c>
      <c r="N61" s="326">
        <v>21.9</v>
      </c>
    </row>
    <row r="62" spans="1:14" x14ac:dyDescent="0.15">
      <c r="A62" s="250"/>
      <c r="B62" s="246"/>
      <c r="C62" s="246"/>
      <c r="D62" s="246"/>
      <c r="E62" s="246"/>
      <c r="F62" s="246"/>
      <c r="G62" s="327"/>
      <c r="H62" s="328" t="s">
        <v>518</v>
      </c>
      <c r="I62" s="329">
        <v>810084</v>
      </c>
      <c r="J62" s="330">
        <v>32097</v>
      </c>
      <c r="K62" s="331">
        <v>12.6</v>
      </c>
      <c r="L62" s="332">
        <v>29215</v>
      </c>
      <c r="M62" s="333">
        <v>10.6</v>
      </c>
      <c r="N62" s="334">
        <v>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70" zoomScaleNormal="70"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9" zoomScaleNormal="100" zoomScaleSheetLayoutView="55" workbookViewId="0">
      <selection activeCell="J36" sqref="J3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5" t="s">
        <v>3</v>
      </c>
      <c r="D47" s="1175"/>
      <c r="E47" s="1176"/>
      <c r="F47" s="11">
        <v>21.98</v>
      </c>
      <c r="G47" s="12">
        <v>23.71</v>
      </c>
      <c r="H47" s="12">
        <v>22.73</v>
      </c>
      <c r="I47" s="12">
        <v>23.92</v>
      </c>
      <c r="J47" s="13">
        <v>25.3</v>
      </c>
    </row>
    <row r="48" spans="2:10" ht="57.75" customHeight="1" x14ac:dyDescent="0.15">
      <c r="B48" s="14"/>
      <c r="C48" s="1177" t="s">
        <v>4</v>
      </c>
      <c r="D48" s="1177"/>
      <c r="E48" s="1178"/>
      <c r="F48" s="15">
        <v>3.39</v>
      </c>
      <c r="G48" s="16">
        <v>1.68</v>
      </c>
      <c r="H48" s="16">
        <v>2.63</v>
      </c>
      <c r="I48" s="16">
        <v>3.33</v>
      </c>
      <c r="J48" s="17">
        <v>2.25</v>
      </c>
    </row>
    <row r="49" spans="2:10" ht="57.75" customHeight="1" thickBot="1" x14ac:dyDescent="0.2">
      <c r="B49" s="18"/>
      <c r="C49" s="1179" t="s">
        <v>5</v>
      </c>
      <c r="D49" s="1179"/>
      <c r="E49" s="1180"/>
      <c r="F49" s="19" t="s">
        <v>530</v>
      </c>
      <c r="G49" s="20" t="s">
        <v>531</v>
      </c>
      <c r="H49" s="20" t="s">
        <v>532</v>
      </c>
      <c r="I49" s="20">
        <v>1.52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兼田敦史</dc:creator>
  <cp:lastModifiedBy>201user</cp:lastModifiedBy>
  <dcterms:created xsi:type="dcterms:W3CDTF">2018-10-17T05:21:44Z</dcterms:created>
  <dcterms:modified xsi:type="dcterms:W3CDTF">2018-10-17T07:10:32Z</dcterms:modified>
</cp:coreProperties>
</file>