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c30-1johod1016\システムから一時移管\yamazaki\work\２８事業状況（平成30年度作業）原稿\HP掲載用\エクセル\"/>
    </mc:Choice>
  </mc:AlternateContent>
  <bookViews>
    <workbookView xWindow="7980" yWindow="360" windowWidth="10260" windowHeight="10335"/>
  </bookViews>
  <sheets>
    <sheet name="付表６" sheetId="9" r:id="rId1"/>
  </sheets>
  <definedNames>
    <definedName name="_xlnm.Print_Area" localSheetId="0">付表６!$A$1:$Y$53</definedName>
  </definedNames>
  <calcPr calcId="152511"/>
</workbook>
</file>

<file path=xl/calcChain.xml><?xml version="1.0" encoding="utf-8"?>
<calcChain xmlns="http://schemas.openxmlformats.org/spreadsheetml/2006/main">
  <c r="G9" i="9" l="1"/>
  <c r="F9" i="9"/>
  <c r="E9" i="9"/>
  <c r="O9" i="9" s="1"/>
  <c r="D9" i="9"/>
  <c r="C9" i="9"/>
  <c r="AA61" i="9"/>
  <c r="L55" i="9"/>
  <c r="K55" i="9"/>
  <c r="J55" i="9"/>
  <c r="I55" i="9"/>
  <c r="H55" i="9"/>
  <c r="G55" i="9"/>
  <c r="F55" i="9"/>
  <c r="E55" i="9"/>
  <c r="D55" i="9"/>
  <c r="C55" i="9"/>
  <c r="X49" i="9"/>
  <c r="T49" i="9"/>
  <c r="S49" i="9"/>
  <c r="R49" i="9"/>
  <c r="Q49" i="9"/>
  <c r="P49" i="9"/>
  <c r="O49" i="9"/>
  <c r="N49" i="9"/>
  <c r="M49" i="9"/>
  <c r="X48" i="9"/>
  <c r="T48" i="9"/>
  <c r="S48" i="9"/>
  <c r="R48" i="9"/>
  <c r="Q48" i="9"/>
  <c r="P48" i="9"/>
  <c r="O48" i="9"/>
  <c r="N48" i="9"/>
  <c r="M48" i="9"/>
  <c r="X47" i="9"/>
  <c r="T47" i="9"/>
  <c r="S47" i="9"/>
  <c r="R47" i="9"/>
  <c r="Q47" i="9"/>
  <c r="P47" i="9"/>
  <c r="O47" i="9"/>
  <c r="N47" i="9"/>
  <c r="M47" i="9"/>
  <c r="X46" i="9"/>
  <c r="T46" i="9"/>
  <c r="U46" i="9" s="1"/>
  <c r="S46" i="9"/>
  <c r="R46" i="9"/>
  <c r="Q46" i="9"/>
  <c r="P46" i="9"/>
  <c r="O46" i="9"/>
  <c r="N46" i="9"/>
  <c r="M46" i="9"/>
  <c r="X45" i="9"/>
  <c r="T45" i="9"/>
  <c r="S45" i="9"/>
  <c r="R45" i="9"/>
  <c r="Q45" i="9"/>
  <c r="P45" i="9"/>
  <c r="O45" i="9"/>
  <c r="N45" i="9"/>
  <c r="M45" i="9"/>
  <c r="X44" i="9"/>
  <c r="T44" i="9"/>
  <c r="S44" i="9"/>
  <c r="R44" i="9"/>
  <c r="Q44" i="9"/>
  <c r="P44" i="9"/>
  <c r="O44" i="9"/>
  <c r="N44" i="9"/>
  <c r="M44" i="9"/>
  <c r="X43" i="9"/>
  <c r="T43" i="9"/>
  <c r="S43" i="9"/>
  <c r="R43" i="9"/>
  <c r="Q43" i="9"/>
  <c r="P43" i="9"/>
  <c r="O43" i="9"/>
  <c r="N43" i="9"/>
  <c r="M43" i="9"/>
  <c r="X42" i="9"/>
  <c r="T42" i="9"/>
  <c r="U42" i="9" s="1"/>
  <c r="S42" i="9"/>
  <c r="R42" i="9"/>
  <c r="Q42" i="9"/>
  <c r="P42" i="9"/>
  <c r="O42" i="9"/>
  <c r="N42" i="9"/>
  <c r="M42" i="9"/>
  <c r="X41" i="9"/>
  <c r="T41" i="9"/>
  <c r="S41" i="9"/>
  <c r="R41" i="9"/>
  <c r="Q41" i="9"/>
  <c r="P41" i="9"/>
  <c r="O41" i="9"/>
  <c r="N41" i="9"/>
  <c r="M41" i="9"/>
  <c r="X40" i="9"/>
  <c r="T40" i="9"/>
  <c r="S40" i="9"/>
  <c r="R40" i="9"/>
  <c r="Q40" i="9"/>
  <c r="P40" i="9"/>
  <c r="O40" i="9"/>
  <c r="N40" i="9"/>
  <c r="M40" i="9"/>
  <c r="X39" i="9"/>
  <c r="T39" i="9"/>
  <c r="S39" i="9"/>
  <c r="R39" i="9"/>
  <c r="Q39" i="9"/>
  <c r="P39" i="9"/>
  <c r="O39" i="9"/>
  <c r="N39" i="9"/>
  <c r="M39" i="9"/>
  <c r="X38" i="9"/>
  <c r="T38" i="9"/>
  <c r="U38" i="9" s="1"/>
  <c r="S38" i="9"/>
  <c r="R38" i="9"/>
  <c r="Q38" i="9"/>
  <c r="P38" i="9"/>
  <c r="O38" i="9"/>
  <c r="N38" i="9"/>
  <c r="M38" i="9"/>
  <c r="X37" i="9"/>
  <c r="T37" i="9"/>
  <c r="S37" i="9"/>
  <c r="R37" i="9"/>
  <c r="Q37" i="9"/>
  <c r="P37" i="9"/>
  <c r="O37" i="9"/>
  <c r="N37" i="9"/>
  <c r="M37" i="9"/>
  <c r="X36" i="9"/>
  <c r="T36" i="9"/>
  <c r="S36" i="9"/>
  <c r="R36" i="9"/>
  <c r="Q36" i="9"/>
  <c r="P36" i="9"/>
  <c r="O36" i="9"/>
  <c r="N36" i="9"/>
  <c r="M36" i="9"/>
  <c r="X35" i="9"/>
  <c r="T35" i="9"/>
  <c r="S35" i="9"/>
  <c r="R35" i="9"/>
  <c r="Q35" i="9"/>
  <c r="P35" i="9"/>
  <c r="O35" i="9"/>
  <c r="N35" i="9"/>
  <c r="M35" i="9"/>
  <c r="X34" i="9"/>
  <c r="T34" i="9"/>
  <c r="U34" i="9" s="1"/>
  <c r="S34" i="9"/>
  <c r="R34" i="9"/>
  <c r="Q34" i="9"/>
  <c r="P34" i="9"/>
  <c r="O34" i="9"/>
  <c r="N34" i="9"/>
  <c r="M34" i="9"/>
  <c r="X33" i="9"/>
  <c r="T33" i="9"/>
  <c r="S33" i="9"/>
  <c r="R33" i="9"/>
  <c r="Q33" i="9"/>
  <c r="P33" i="9"/>
  <c r="O33" i="9"/>
  <c r="N33" i="9"/>
  <c r="M33" i="9"/>
  <c r="X32" i="9"/>
  <c r="T32" i="9"/>
  <c r="S32" i="9"/>
  <c r="R32" i="9"/>
  <c r="Q32" i="9"/>
  <c r="P32" i="9"/>
  <c r="O32" i="9"/>
  <c r="N32" i="9"/>
  <c r="M32" i="9"/>
  <c r="X31" i="9"/>
  <c r="T31" i="9"/>
  <c r="S31" i="9"/>
  <c r="R31" i="9"/>
  <c r="Q31" i="9"/>
  <c r="P31" i="9"/>
  <c r="O31" i="9"/>
  <c r="N31" i="9"/>
  <c r="M31" i="9"/>
  <c r="X30" i="9"/>
  <c r="T30" i="9"/>
  <c r="U30" i="9" s="1"/>
  <c r="S30" i="9"/>
  <c r="R30" i="9"/>
  <c r="Q30" i="9"/>
  <c r="P30" i="9"/>
  <c r="O30" i="9"/>
  <c r="N30" i="9"/>
  <c r="M30" i="9"/>
  <c r="X29" i="9"/>
  <c r="T29" i="9"/>
  <c r="S29" i="9"/>
  <c r="R29" i="9"/>
  <c r="Q29" i="9"/>
  <c r="P29" i="9"/>
  <c r="O29" i="9"/>
  <c r="N29" i="9"/>
  <c r="M29" i="9"/>
  <c r="X28" i="9"/>
  <c r="T28" i="9"/>
  <c r="S28" i="9"/>
  <c r="R28" i="9"/>
  <c r="Q28" i="9"/>
  <c r="P28" i="9"/>
  <c r="O28" i="9"/>
  <c r="N28" i="9"/>
  <c r="M28" i="9"/>
  <c r="X27" i="9"/>
  <c r="T27" i="9"/>
  <c r="S27" i="9"/>
  <c r="R27" i="9"/>
  <c r="Q27" i="9"/>
  <c r="P27" i="9"/>
  <c r="O27" i="9"/>
  <c r="N27" i="9"/>
  <c r="M27" i="9"/>
  <c r="X26" i="9"/>
  <c r="T26" i="9"/>
  <c r="U26" i="9" s="1"/>
  <c r="S26" i="9"/>
  <c r="R26" i="9"/>
  <c r="Q26" i="9"/>
  <c r="P26" i="9"/>
  <c r="O26" i="9"/>
  <c r="N26" i="9"/>
  <c r="M26" i="9"/>
  <c r="X25" i="9"/>
  <c r="T25" i="9"/>
  <c r="S25" i="9"/>
  <c r="R25" i="9"/>
  <c r="Q25" i="9"/>
  <c r="P25" i="9"/>
  <c r="O25" i="9"/>
  <c r="N25" i="9"/>
  <c r="M25" i="9"/>
  <c r="X24" i="9"/>
  <c r="T24" i="9"/>
  <c r="S24" i="9"/>
  <c r="R24" i="9"/>
  <c r="Q24" i="9"/>
  <c r="P24" i="9"/>
  <c r="O24" i="9"/>
  <c r="N24" i="9"/>
  <c r="M24" i="9"/>
  <c r="X23" i="9"/>
  <c r="T23" i="9"/>
  <c r="S23" i="9"/>
  <c r="R23" i="9"/>
  <c r="Q23" i="9"/>
  <c r="P23" i="9"/>
  <c r="O23" i="9"/>
  <c r="N23" i="9"/>
  <c r="M23" i="9"/>
  <c r="X22" i="9"/>
  <c r="T22" i="9"/>
  <c r="U22" i="9" s="1"/>
  <c r="S22" i="9"/>
  <c r="R22" i="9"/>
  <c r="Q22" i="9"/>
  <c r="P22" i="9"/>
  <c r="O22" i="9"/>
  <c r="N22" i="9"/>
  <c r="M22" i="9"/>
  <c r="X21" i="9"/>
  <c r="T21" i="9"/>
  <c r="S21" i="9"/>
  <c r="R21" i="9"/>
  <c r="Q21" i="9"/>
  <c r="P21" i="9"/>
  <c r="O21" i="9"/>
  <c r="N21" i="9"/>
  <c r="M21" i="9"/>
  <c r="X20" i="9"/>
  <c r="T20" i="9"/>
  <c r="S20" i="9"/>
  <c r="R20" i="9"/>
  <c r="Q20" i="9"/>
  <c r="P20" i="9"/>
  <c r="O20" i="9"/>
  <c r="N20" i="9"/>
  <c r="M20" i="9"/>
  <c r="X19" i="9"/>
  <c r="T19" i="9"/>
  <c r="S19" i="9"/>
  <c r="R19" i="9"/>
  <c r="Q19" i="9"/>
  <c r="P19" i="9"/>
  <c r="O19" i="9"/>
  <c r="N19" i="9"/>
  <c r="M19" i="9"/>
  <c r="X18" i="9"/>
  <c r="T18" i="9"/>
  <c r="U18" i="9" s="1"/>
  <c r="S18" i="9"/>
  <c r="R18" i="9"/>
  <c r="Q18" i="9"/>
  <c r="P18" i="9"/>
  <c r="O18" i="9"/>
  <c r="N18" i="9"/>
  <c r="M18" i="9"/>
  <c r="X17" i="9"/>
  <c r="T17" i="9"/>
  <c r="S17" i="9"/>
  <c r="R17" i="9"/>
  <c r="Q17" i="9"/>
  <c r="P17" i="9"/>
  <c r="O17" i="9"/>
  <c r="N17" i="9"/>
  <c r="M17" i="9"/>
  <c r="X16" i="9"/>
  <c r="T16" i="9"/>
  <c r="S16" i="9"/>
  <c r="R16" i="9"/>
  <c r="Q16" i="9"/>
  <c r="P16" i="9"/>
  <c r="O16" i="9"/>
  <c r="N16" i="9"/>
  <c r="M16" i="9"/>
  <c r="X15" i="9"/>
  <c r="T15" i="9"/>
  <c r="S15" i="9"/>
  <c r="R15" i="9"/>
  <c r="Q15" i="9"/>
  <c r="P15" i="9"/>
  <c r="O15" i="9"/>
  <c r="N15" i="9"/>
  <c r="M15" i="9"/>
  <c r="X14" i="9"/>
  <c r="T14" i="9"/>
  <c r="U14" i="9" s="1"/>
  <c r="S14" i="9"/>
  <c r="R14" i="9"/>
  <c r="Q14" i="9"/>
  <c r="P14" i="9"/>
  <c r="O14" i="9"/>
  <c r="N14" i="9"/>
  <c r="M14" i="9"/>
  <c r="X13" i="9"/>
  <c r="T13" i="9"/>
  <c r="S13" i="9"/>
  <c r="R13" i="9"/>
  <c r="Q13" i="9"/>
  <c r="P13" i="9"/>
  <c r="O13" i="9"/>
  <c r="N13" i="9"/>
  <c r="M13" i="9"/>
  <c r="X12" i="9"/>
  <c r="T12" i="9"/>
  <c r="S12" i="9"/>
  <c r="R12" i="9"/>
  <c r="Q12" i="9"/>
  <c r="P12" i="9"/>
  <c r="O12" i="9"/>
  <c r="N12" i="9"/>
  <c r="M12" i="9"/>
  <c r="X11" i="9"/>
  <c r="T11" i="9"/>
  <c r="S11" i="9"/>
  <c r="R11" i="9"/>
  <c r="Q11" i="9"/>
  <c r="P11" i="9"/>
  <c r="O11" i="9"/>
  <c r="N11" i="9"/>
  <c r="M11" i="9"/>
  <c r="X10" i="9"/>
  <c r="T10" i="9"/>
  <c r="U10" i="9" s="1"/>
  <c r="S10" i="9"/>
  <c r="R10" i="9"/>
  <c r="Q10" i="9"/>
  <c r="P10" i="9"/>
  <c r="O10" i="9"/>
  <c r="N10" i="9"/>
  <c r="M10" i="9"/>
  <c r="X9" i="9"/>
  <c r="S9" i="9"/>
  <c r="L9" i="9"/>
  <c r="K9" i="9"/>
  <c r="J9" i="9"/>
  <c r="I9" i="9"/>
  <c r="H9" i="9"/>
  <c r="R9" i="9" l="1"/>
  <c r="N9" i="9"/>
  <c r="U11" i="9"/>
  <c r="U15" i="9"/>
  <c r="U19" i="9"/>
  <c r="U23" i="9"/>
  <c r="U27" i="9"/>
  <c r="U31" i="9"/>
  <c r="U35" i="9"/>
  <c r="U39" i="9"/>
  <c r="U43" i="9"/>
  <c r="U47" i="9"/>
  <c r="M9" i="9"/>
  <c r="Q9" i="9"/>
  <c r="P9" i="9"/>
  <c r="T9" i="9"/>
  <c r="U9" i="9" s="1"/>
  <c r="U12" i="9"/>
  <c r="U16" i="9"/>
  <c r="U20" i="9"/>
  <c r="U24" i="9"/>
  <c r="U28" i="9"/>
  <c r="U32" i="9"/>
  <c r="U36" i="9"/>
  <c r="U40" i="9"/>
  <c r="U44" i="9"/>
  <c r="U48" i="9"/>
  <c r="U13" i="9"/>
  <c r="U17" i="9"/>
  <c r="U21" i="9"/>
  <c r="U25" i="9"/>
  <c r="U29" i="9"/>
  <c r="U33" i="9"/>
  <c r="U37" i="9"/>
  <c r="U41" i="9"/>
  <c r="U45" i="9"/>
  <c r="U49" i="9"/>
</calcChain>
</file>

<file path=xl/comments1.xml><?xml version="1.0" encoding="utf-8"?>
<comments xmlns="http://schemas.openxmlformats.org/spreadsheetml/2006/main">
  <authors>
    <author>user</author>
  </authors>
  <commentList>
    <comment ref="H4" authorId="0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基盤2-1号
♯011
</t>
        </r>
      </text>
    </comment>
    <comment ref="I5" authorId="0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基盤2-1号
♯013+♯013A
</t>
        </r>
      </text>
    </comment>
    <comment ref="J5" authorId="0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基盤2-1号
♯014+♯014A
</t>
        </r>
      </text>
    </comment>
    <comment ref="K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基盤2-1号
♯015＋♯015A</t>
        </r>
      </text>
    </comment>
    <comment ref="L5" authorId="0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基盤2-1号
♯016+♯016A
</t>
        </r>
      </text>
    </comment>
    <comment ref="W5" authorId="0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付表第4⑯と同額
</t>
        </r>
      </text>
    </comment>
  </commentList>
</comments>
</file>

<file path=xl/sharedStrings.xml><?xml version="1.0" encoding="utf-8"?>
<sst xmlns="http://schemas.openxmlformats.org/spreadsheetml/2006/main" count="131" uniqueCount="84">
  <si>
    <t>　</t>
  </si>
  <si>
    <t>保</t>
  </si>
  <si>
    <t>軽　減　対　象　世　帯　割　合</t>
  </si>
  <si>
    <t>険</t>
  </si>
  <si>
    <t>世帯数</t>
  </si>
  <si>
    <t>軽減対象世帯数</t>
  </si>
  <si>
    <t>６・７割軽減</t>
  </si>
  <si>
    <t>４・５割軽減</t>
  </si>
  <si>
    <t>２割軽減</t>
  </si>
  <si>
    <t>計</t>
  </si>
  <si>
    <t>者</t>
  </si>
  <si>
    <t>区　　分</t>
  </si>
  <si>
    <t>４月１日</t>
  </si>
  <si>
    <t>（注１）</t>
  </si>
  <si>
    <t>（注２）</t>
  </si>
  <si>
    <t>（注３）</t>
  </si>
  <si>
    <t>番</t>
  </si>
  <si>
    <t>現　在</t>
  </si>
  <si>
    <t>１０分の</t>
  </si>
  <si>
    <t>１０分</t>
  </si>
  <si>
    <t>対前年度比</t>
  </si>
  <si>
    <t>号</t>
  </si>
  <si>
    <t>６・７</t>
  </si>
  <si>
    <t>４・５</t>
  </si>
  <si>
    <t>の２</t>
  </si>
  <si>
    <t>世帯</t>
  </si>
  <si>
    <t>％</t>
  </si>
  <si>
    <t>市町村計</t>
  </si>
  <si>
    <t>青森市</t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</si>
  <si>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</si>
  <si>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</si>
  <si>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</si>
  <si>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</si>
  <si>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</si>
  <si>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</si>
  <si>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</si>
  <si>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平内町</t>
  </si>
  <si>
    <t>今別町</t>
  </si>
  <si>
    <t>蓬田村</t>
  </si>
  <si>
    <t>鰺ケ沢町</t>
  </si>
  <si>
    <t>深浦町</t>
  </si>
  <si>
    <t>西目屋村</t>
  </si>
  <si>
    <t>藤崎町</t>
  </si>
  <si>
    <t>大鰐町</t>
  </si>
  <si>
    <t>田舎館村</t>
  </si>
  <si>
    <t>板柳町</t>
  </si>
  <si>
    <t>鶴田町</t>
  </si>
  <si>
    <t>野辺地町</t>
  </si>
  <si>
    <t>七戸町</t>
  </si>
  <si>
    <t>六戸町</t>
  </si>
  <si>
    <t>横浜町</t>
  </si>
  <si>
    <t>東北町</t>
  </si>
  <si>
    <t>六ケ所村</t>
  </si>
  <si>
    <t>大間町</t>
  </si>
  <si>
    <t>東通村</t>
  </si>
  <si>
    <t>風間浦村</t>
  </si>
  <si>
    <t>佐井村</t>
  </si>
  <si>
    <t>三戸町</t>
  </si>
  <si>
    <t>五戸町</t>
  </si>
  <si>
    <t>田子町</t>
  </si>
  <si>
    <t>南部町</t>
  </si>
  <si>
    <t>階上町</t>
  </si>
  <si>
    <t>新郷村</t>
  </si>
  <si>
    <t>３３万円＋３５万円×被保険者数　以下</t>
  </si>
  <si>
    <t>３３万円＋２４万５千円×（被保険者数－１）　以下</t>
    <rPh sb="17" eb="18">
      <t>スウ</t>
    </rPh>
    <phoneticPr fontId="2"/>
  </si>
  <si>
    <t>つがる市</t>
    <rPh sb="3" eb="4">
      <t>シ</t>
    </rPh>
    <phoneticPr fontId="2"/>
  </si>
  <si>
    <t>外ヶ浜町</t>
    <rPh sb="0" eb="4">
      <t>ソトガハママチ</t>
    </rPh>
    <phoneticPr fontId="2"/>
  </si>
  <si>
    <t>中泊町</t>
    <rPh sb="0" eb="3">
      <t>ナカドマリマチ</t>
    </rPh>
    <phoneticPr fontId="2"/>
  </si>
  <si>
    <t>平川市</t>
  </si>
  <si>
    <t>おいらせ町</t>
  </si>
  <si>
    <t>（注１）</t>
    <phoneticPr fontId="2"/>
  </si>
  <si>
    <t>３３万円　以下</t>
    <phoneticPr fontId="2"/>
  </si>
  <si>
    <t>（注２）</t>
    <phoneticPr fontId="2"/>
  </si>
  <si>
    <t>（注３）</t>
    <phoneticPr fontId="2"/>
  </si>
  <si>
    <t xml:space="preserve"> </t>
    <phoneticPr fontId="2"/>
  </si>
  <si>
    <t>一人当たり基準総所得金額</t>
    <rPh sb="0" eb="2">
      <t>ヒトリ</t>
    </rPh>
    <rPh sb="2" eb="3">
      <t>ア</t>
    </rPh>
    <rPh sb="5" eb="7">
      <t>キジュン</t>
    </rPh>
    <rPh sb="7" eb="10">
      <t>ソウショトク</t>
    </rPh>
    <rPh sb="10" eb="12">
      <t>キンガク</t>
    </rPh>
    <phoneticPr fontId="2"/>
  </si>
  <si>
    <t>円</t>
    <rPh sb="0" eb="1">
      <t>エン</t>
    </rPh>
    <phoneticPr fontId="2"/>
  </si>
  <si>
    <t>％</t>
    <phoneticPr fontId="2"/>
  </si>
  <si>
    <t>世帯</t>
    <phoneticPr fontId="2"/>
  </si>
  <si>
    <t>平　成　２７　年　度</t>
    <phoneticPr fontId="2"/>
  </si>
  <si>
    <t>付表第６　２８年度別保険料（税）軽減対象世帯調</t>
    <rPh sb="7" eb="9">
      <t>ネンド</t>
    </rPh>
    <rPh sb="9" eb="10">
      <t>ベツ</t>
    </rPh>
    <phoneticPr fontId="2"/>
  </si>
  <si>
    <t>平　成　２８　年　度</t>
    <phoneticPr fontId="2"/>
  </si>
  <si>
    <t>２７年度</t>
    <rPh sb="2" eb="4">
      <t>ネンド</t>
    </rPh>
    <phoneticPr fontId="2"/>
  </si>
  <si>
    <t>２８年度</t>
    <rPh sb="2" eb="4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</si>
</sst>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#,###,###,###,##0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3" fillId="0" borderId="0"/>
  </cellStyleXfs>
  <cellXfs count="106">
    <xf numFmtId="0" fontId="0" fillId="0" borderId="0" xfId="0"/>
    <xf numFmtId="38" fontId="5" fillId="0" borderId="0" xfId="1" applyFont="1" applyFill="1" applyBorder="1" applyAlignment="1" applyProtection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38" fontId="5" fillId="0" borderId="7" xfId="1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38" fontId="5" fillId="0" borderId="7" xfId="1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vertical="center"/>
    </xf>
    <xf numFmtId="38" fontId="5" fillId="0" borderId="9" xfId="1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right" vertical="center"/>
    </xf>
    <xf numFmtId="0" fontId="5" fillId="0" borderId="1" xfId="0" applyFont="1" applyFill="1" applyBorder="1" applyAlignment="1" applyProtection="1">
      <alignment horizontal="right" vertical="center"/>
    </xf>
    <xf numFmtId="38" fontId="5" fillId="0" borderId="5" xfId="1" applyFont="1" applyFill="1" applyBorder="1" applyAlignment="1" applyProtection="1">
      <alignment horizontal="right" vertical="center"/>
    </xf>
    <xf numFmtId="38" fontId="5" fillId="0" borderId="7" xfId="1" applyFont="1" applyFill="1" applyBorder="1" applyAlignment="1" applyProtection="1">
      <alignment vertical="center"/>
    </xf>
    <xf numFmtId="39" fontId="5" fillId="0" borderId="9" xfId="0" applyNumberFormat="1" applyFont="1" applyFill="1" applyBorder="1" applyAlignment="1" applyProtection="1">
      <alignment vertical="center"/>
    </xf>
    <xf numFmtId="39" fontId="5" fillId="0" borderId="8" xfId="0" applyNumberFormat="1" applyFont="1" applyFill="1" applyBorder="1" applyAlignment="1" applyProtection="1">
      <alignment vertical="center"/>
    </xf>
    <xf numFmtId="39" fontId="5" fillId="0" borderId="8" xfId="0" applyNumberFormat="1" applyFont="1" applyFill="1" applyBorder="1" applyAlignment="1">
      <alignment vertical="center"/>
    </xf>
    <xf numFmtId="177" fontId="5" fillId="0" borderId="1" xfId="0" applyNumberFormat="1" applyFont="1" applyFill="1" applyBorder="1" applyAlignment="1">
      <alignment horizontal="right" vertical="center"/>
    </xf>
    <xf numFmtId="177" fontId="5" fillId="0" borderId="5" xfId="0" applyNumberFormat="1" applyFont="1" applyFill="1" applyBorder="1" applyAlignment="1">
      <alignment horizontal="right" vertical="center"/>
    </xf>
    <xf numFmtId="177" fontId="5" fillId="0" borderId="10" xfId="0" applyNumberFormat="1" applyFont="1" applyFill="1" applyBorder="1" applyAlignment="1">
      <alignment horizontal="right" vertical="center"/>
    </xf>
    <xf numFmtId="39" fontId="5" fillId="0" borderId="5" xfId="0" applyNumberFormat="1" applyFont="1" applyFill="1" applyBorder="1" applyAlignment="1" applyProtection="1">
      <alignment vertical="center"/>
    </xf>
    <xf numFmtId="39" fontId="5" fillId="0" borderId="6" xfId="0" applyNumberFormat="1" applyFont="1" applyFill="1" applyBorder="1" applyAlignment="1" applyProtection="1">
      <alignment vertical="center"/>
    </xf>
    <xf numFmtId="39" fontId="5" fillId="0" borderId="7" xfId="0" applyNumberFormat="1" applyFont="1" applyFill="1" applyBorder="1" applyAlignment="1">
      <alignment vertical="center"/>
    </xf>
    <xf numFmtId="39" fontId="5" fillId="0" borderId="11" xfId="0" applyNumberFormat="1" applyFont="1" applyFill="1" applyBorder="1" applyAlignment="1">
      <alignment vertical="center"/>
    </xf>
    <xf numFmtId="39" fontId="5" fillId="0" borderId="7" xfId="0" applyNumberFormat="1" applyFont="1" applyFill="1" applyBorder="1" applyAlignment="1" applyProtection="1">
      <alignment vertical="center"/>
    </xf>
    <xf numFmtId="39" fontId="5" fillId="0" borderId="11" xfId="0" applyNumberFormat="1" applyFont="1" applyFill="1" applyBorder="1" applyAlignment="1" applyProtection="1">
      <alignment vertical="center"/>
    </xf>
    <xf numFmtId="177" fontId="5" fillId="0" borderId="6" xfId="0" applyNumberFormat="1" applyFont="1" applyFill="1" applyBorder="1" applyAlignment="1">
      <alignment horizontal="right" vertical="center"/>
    </xf>
    <xf numFmtId="177" fontId="5" fillId="0" borderId="7" xfId="0" applyNumberFormat="1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>
      <alignment horizontal="right" vertical="center"/>
    </xf>
    <xf numFmtId="177" fontId="5" fillId="0" borderId="0" xfId="2" applyNumberFormat="1" applyFont="1" applyFill="1" applyBorder="1" applyAlignment="1">
      <alignment horizontal="right" vertical="center"/>
    </xf>
    <xf numFmtId="39" fontId="5" fillId="0" borderId="12" xfId="0" applyNumberFormat="1" applyFont="1" applyFill="1" applyBorder="1" applyAlignment="1" applyProtection="1">
      <alignment vertical="center"/>
    </xf>
    <xf numFmtId="39" fontId="5" fillId="0" borderId="1" xfId="0" applyNumberFormat="1" applyFont="1" applyFill="1" applyBorder="1" applyAlignment="1" applyProtection="1">
      <alignment vertical="center"/>
    </xf>
    <xf numFmtId="39" fontId="5" fillId="0" borderId="13" xfId="0" applyNumberFormat="1" applyFont="1" applyFill="1" applyBorder="1" applyAlignment="1">
      <alignment vertical="center"/>
    </xf>
    <xf numFmtId="39" fontId="5" fillId="0" borderId="13" xfId="0" applyNumberFormat="1" applyFont="1" applyFill="1" applyBorder="1" applyAlignment="1" applyProtection="1">
      <alignment vertical="center"/>
    </xf>
    <xf numFmtId="177" fontId="5" fillId="0" borderId="8" xfId="0" applyNumberFormat="1" applyFont="1" applyFill="1" applyBorder="1" applyAlignment="1">
      <alignment horizontal="right" vertical="center"/>
    </xf>
    <xf numFmtId="177" fontId="5" fillId="0" borderId="9" xfId="0" applyNumberFormat="1" applyFont="1" applyFill="1" applyBorder="1" applyAlignment="1">
      <alignment horizontal="right" vertical="center"/>
    </xf>
    <xf numFmtId="177" fontId="5" fillId="0" borderId="14" xfId="0" applyNumberFormat="1" applyFont="1" applyFill="1" applyBorder="1" applyAlignment="1">
      <alignment horizontal="right" vertical="center"/>
    </xf>
    <xf numFmtId="39" fontId="5" fillId="0" borderId="12" xfId="0" applyNumberFormat="1" applyFont="1" applyFill="1" applyBorder="1" applyAlignment="1">
      <alignment vertical="center"/>
    </xf>
    <xf numFmtId="0" fontId="5" fillId="0" borderId="15" xfId="0" applyFont="1" applyFill="1" applyBorder="1" applyAlignment="1" applyProtection="1">
      <alignment horizontal="center" vertical="center"/>
    </xf>
    <xf numFmtId="39" fontId="5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39" fontId="5" fillId="0" borderId="0" xfId="0" applyNumberFormat="1" applyFont="1" applyFill="1" applyBorder="1" applyAlignment="1" applyProtection="1">
      <alignment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/>
    </xf>
    <xf numFmtId="39" fontId="5" fillId="0" borderId="14" xfId="0" applyNumberFormat="1" applyFont="1" applyFill="1" applyBorder="1" applyAlignment="1" applyProtection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NumberFormat="1" applyFont="1" applyFill="1" applyBorder="1" applyAlignment="1">
      <alignment horizontal="left" vertical="center"/>
    </xf>
    <xf numFmtId="39" fontId="5" fillId="0" borderId="0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>
      <alignment vertical="center" wrapText="1"/>
    </xf>
    <xf numFmtId="3" fontId="4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Alignment="1">
      <alignment vertical="center"/>
    </xf>
    <xf numFmtId="38" fontId="4" fillId="0" borderId="0" xfId="1" applyFont="1" applyFill="1" applyAlignment="1">
      <alignment vertical="center"/>
    </xf>
    <xf numFmtId="176" fontId="4" fillId="0" borderId="0" xfId="0" applyNumberFormat="1" applyFont="1" applyFill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3" fontId="5" fillId="0" borderId="7" xfId="0" applyNumberFormat="1" applyFont="1" applyFill="1" applyBorder="1" applyAlignment="1" applyProtection="1">
      <alignment vertical="center"/>
    </xf>
    <xf numFmtId="3" fontId="5" fillId="0" borderId="9" xfId="0" applyNumberFormat="1" applyFont="1" applyFill="1" applyBorder="1" applyAlignment="1" applyProtection="1">
      <alignment vertical="center"/>
    </xf>
    <xf numFmtId="3" fontId="5" fillId="0" borderId="5" xfId="0" applyNumberFormat="1" applyFont="1" applyFill="1" applyBorder="1" applyAlignment="1" applyProtection="1">
      <alignment vertical="center"/>
    </xf>
    <xf numFmtId="3" fontId="5" fillId="0" borderId="15" xfId="0" applyNumberFormat="1" applyFont="1" applyFill="1" applyBorder="1" applyAlignment="1" applyProtection="1">
      <alignment vertical="center"/>
    </xf>
    <xf numFmtId="177" fontId="4" fillId="0" borderId="0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left" vertical="center"/>
    </xf>
    <xf numFmtId="39" fontId="5" fillId="0" borderId="15" xfId="0" applyNumberFormat="1" applyFont="1" applyFill="1" applyBorder="1" applyAlignment="1" applyProtection="1">
      <alignment vertical="center"/>
    </xf>
    <xf numFmtId="39" fontId="5" fillId="0" borderId="5" xfId="0" applyNumberFormat="1" applyFont="1" applyFill="1" applyBorder="1" applyAlignment="1">
      <alignment vertical="center"/>
    </xf>
    <xf numFmtId="39" fontId="5" fillId="0" borderId="9" xfId="0" applyNumberFormat="1" applyFont="1" applyFill="1" applyBorder="1" applyAlignment="1">
      <alignment vertical="center"/>
    </xf>
    <xf numFmtId="39" fontId="5" fillId="0" borderId="6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38" fontId="5" fillId="0" borderId="2" xfId="1" applyFont="1" applyFill="1" applyBorder="1" applyAlignment="1" applyProtection="1">
      <alignment horizontal="center" vertical="center"/>
    </xf>
    <xf numFmtId="38" fontId="5" fillId="0" borderId="3" xfId="1" applyFont="1" applyFill="1" applyBorder="1" applyAlignment="1" applyProtection="1">
      <alignment horizontal="center" vertical="center"/>
    </xf>
    <xf numFmtId="38" fontId="5" fillId="0" borderId="4" xfId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4" xfId="0" applyNumberFormat="1" applyFont="1" applyFill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2004保険基盤様式第２－１号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66"/>
  <sheetViews>
    <sheetView tabSelected="1" view="pageBreakPreview" zoomScale="96" zoomScaleNormal="160" zoomScaleSheetLayoutView="96" workbookViewId="0">
      <pane xSplit="2" ySplit="9" topLeftCell="C10" activePane="bottomRight" state="frozen"/>
      <selection activeCell="AB11" sqref="AB11"/>
      <selection pane="topRight" activeCell="AB11" sqref="AB11"/>
      <selection pane="bottomLeft" activeCell="AB11" sqref="AB11"/>
      <selection pane="bottomRight"/>
    </sheetView>
  </sheetViews>
  <sheetFormatPr defaultColWidth="13.25" defaultRowHeight="18.600000000000001" customHeight="1"/>
  <cols>
    <col min="1" max="1" width="3.25" style="53" customWidth="1"/>
    <col min="2" max="2" width="9.625" style="53" customWidth="1"/>
    <col min="3" max="6" width="8.625" style="58" customWidth="1"/>
    <col min="7" max="7" width="8.625" style="70" customWidth="1"/>
    <col min="8" max="12" width="8.625" style="58" customWidth="1"/>
    <col min="13" max="24" width="7.625" style="58" customWidth="1"/>
    <col min="25" max="25" width="3.25" style="58" customWidth="1"/>
    <col min="26" max="26" width="13.25" style="58"/>
    <col min="27" max="27" width="9.625" style="58" hidden="1" customWidth="1"/>
    <col min="28" max="28" width="8.25" style="58" customWidth="1"/>
    <col min="29" max="29" width="6.125" style="58" customWidth="1"/>
    <col min="30" max="16384" width="13.25" style="58"/>
  </cols>
  <sheetData>
    <row r="1" spans="1:30" ht="17.100000000000001" customHeight="1">
      <c r="A1" s="83" t="s">
        <v>80</v>
      </c>
      <c r="C1" s="54"/>
      <c r="D1" s="54"/>
      <c r="E1" s="54"/>
      <c r="F1" s="54"/>
      <c r="G1" s="55" t="s">
        <v>74</v>
      </c>
      <c r="H1" s="56"/>
      <c r="I1" s="57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</row>
    <row r="2" spans="1:30" s="62" customFormat="1" ht="17.100000000000001" customHeight="1">
      <c r="A2" s="59"/>
      <c r="B2" s="59"/>
      <c r="C2" s="47" t="s">
        <v>0</v>
      </c>
      <c r="D2" s="60"/>
      <c r="E2" s="60"/>
      <c r="F2" s="60"/>
      <c r="G2" s="61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</row>
    <row r="3" spans="1:30" s="62" customFormat="1" ht="17.100000000000001" customHeight="1">
      <c r="A3" s="80" t="s">
        <v>1</v>
      </c>
      <c r="B3" s="2"/>
      <c r="C3" s="88" t="s">
        <v>79</v>
      </c>
      <c r="D3" s="89"/>
      <c r="E3" s="89"/>
      <c r="F3" s="89"/>
      <c r="G3" s="90"/>
      <c r="H3" s="88" t="s">
        <v>81</v>
      </c>
      <c r="I3" s="89"/>
      <c r="J3" s="89"/>
      <c r="K3" s="89"/>
      <c r="L3" s="90"/>
      <c r="M3" s="91" t="s">
        <v>2</v>
      </c>
      <c r="N3" s="92"/>
      <c r="O3" s="92"/>
      <c r="P3" s="92"/>
      <c r="Q3" s="92"/>
      <c r="R3" s="92"/>
      <c r="S3" s="92"/>
      <c r="T3" s="92"/>
      <c r="U3" s="93"/>
      <c r="V3" s="94" t="s">
        <v>75</v>
      </c>
      <c r="W3" s="95"/>
      <c r="X3" s="96"/>
      <c r="Y3" s="3" t="s">
        <v>1</v>
      </c>
      <c r="Z3" s="60"/>
    </row>
    <row r="4" spans="1:30" s="62" customFormat="1" ht="17.100000000000001" customHeight="1">
      <c r="A4" s="4" t="s">
        <v>3</v>
      </c>
      <c r="B4" s="5"/>
      <c r="C4" s="3" t="s">
        <v>4</v>
      </c>
      <c r="D4" s="100" t="s">
        <v>5</v>
      </c>
      <c r="E4" s="101"/>
      <c r="F4" s="101"/>
      <c r="G4" s="102"/>
      <c r="H4" s="3" t="s">
        <v>4</v>
      </c>
      <c r="I4" s="103" t="s">
        <v>5</v>
      </c>
      <c r="J4" s="104"/>
      <c r="K4" s="104"/>
      <c r="L4" s="105"/>
      <c r="M4" s="91" t="s">
        <v>6</v>
      </c>
      <c r="N4" s="93"/>
      <c r="O4" s="91" t="s">
        <v>7</v>
      </c>
      <c r="P4" s="93"/>
      <c r="Q4" s="91" t="s">
        <v>8</v>
      </c>
      <c r="R4" s="93"/>
      <c r="S4" s="88" t="s">
        <v>9</v>
      </c>
      <c r="T4" s="89"/>
      <c r="U4" s="90"/>
      <c r="V4" s="97"/>
      <c r="W4" s="98"/>
      <c r="X4" s="99"/>
      <c r="Y4" s="6" t="s">
        <v>3</v>
      </c>
      <c r="Z4" s="60"/>
    </row>
    <row r="5" spans="1:30" s="62" customFormat="1" ht="17.100000000000001" customHeight="1">
      <c r="A5" s="4" t="s">
        <v>10</v>
      </c>
      <c r="B5" s="4" t="s">
        <v>11</v>
      </c>
      <c r="C5" s="6" t="s">
        <v>12</v>
      </c>
      <c r="D5" s="4" t="s">
        <v>13</v>
      </c>
      <c r="E5" s="4" t="s">
        <v>14</v>
      </c>
      <c r="F5" s="4" t="s">
        <v>15</v>
      </c>
      <c r="G5" s="7"/>
      <c r="H5" s="6" t="s">
        <v>12</v>
      </c>
      <c r="I5" s="4" t="s">
        <v>13</v>
      </c>
      <c r="J5" s="4" t="s">
        <v>14</v>
      </c>
      <c r="K5" s="4" t="s">
        <v>15</v>
      </c>
      <c r="L5" s="8"/>
      <c r="M5" s="9"/>
      <c r="N5" s="10"/>
      <c r="O5" s="10"/>
      <c r="P5" s="10"/>
      <c r="Q5" s="10"/>
      <c r="R5" s="10"/>
      <c r="S5" s="10"/>
      <c r="T5" s="10"/>
      <c r="U5" s="8"/>
      <c r="V5" s="10"/>
      <c r="W5" s="9"/>
      <c r="X5" s="72"/>
      <c r="Y5" s="6" t="s">
        <v>10</v>
      </c>
      <c r="Z5" s="60"/>
    </row>
    <row r="6" spans="1:30" s="62" customFormat="1" ht="17.100000000000001" customHeight="1">
      <c r="A6" s="4" t="s">
        <v>16</v>
      </c>
      <c r="B6" s="5"/>
      <c r="C6" s="6" t="s">
        <v>17</v>
      </c>
      <c r="D6" s="4" t="s">
        <v>18</v>
      </c>
      <c r="E6" s="4" t="s">
        <v>18</v>
      </c>
      <c r="F6" s="4" t="s">
        <v>19</v>
      </c>
      <c r="G6" s="11" t="s">
        <v>9</v>
      </c>
      <c r="H6" s="6" t="s">
        <v>17</v>
      </c>
      <c r="I6" s="4" t="s">
        <v>18</v>
      </c>
      <c r="J6" s="4" t="s">
        <v>18</v>
      </c>
      <c r="K6" s="4" t="s">
        <v>19</v>
      </c>
      <c r="L6" s="6" t="s">
        <v>9</v>
      </c>
      <c r="M6" s="4" t="s">
        <v>82</v>
      </c>
      <c r="N6" s="4" t="s">
        <v>83</v>
      </c>
      <c r="O6" s="4" t="s">
        <v>82</v>
      </c>
      <c r="P6" s="4" t="s">
        <v>83</v>
      </c>
      <c r="Q6" s="4" t="s">
        <v>82</v>
      </c>
      <c r="R6" s="4" t="s">
        <v>83</v>
      </c>
      <c r="S6" s="4" t="s">
        <v>82</v>
      </c>
      <c r="T6" s="4" t="s">
        <v>83</v>
      </c>
      <c r="U6" s="6" t="s">
        <v>20</v>
      </c>
      <c r="V6" s="4" t="s">
        <v>82</v>
      </c>
      <c r="W6" s="6" t="s">
        <v>83</v>
      </c>
      <c r="X6" s="49" t="s">
        <v>20</v>
      </c>
      <c r="Y6" s="6" t="s">
        <v>16</v>
      </c>
      <c r="Z6" s="60"/>
    </row>
    <row r="7" spans="1:30" s="62" customFormat="1" ht="17.100000000000001" customHeight="1">
      <c r="A7" s="82" t="s">
        <v>21</v>
      </c>
      <c r="B7" s="12"/>
      <c r="C7" s="13"/>
      <c r="D7" s="82" t="s">
        <v>22</v>
      </c>
      <c r="E7" s="82" t="s">
        <v>23</v>
      </c>
      <c r="F7" s="82" t="s">
        <v>24</v>
      </c>
      <c r="G7" s="14"/>
      <c r="H7" s="13"/>
      <c r="I7" s="82" t="s">
        <v>22</v>
      </c>
      <c r="J7" s="82" t="s">
        <v>23</v>
      </c>
      <c r="K7" s="82" t="s">
        <v>24</v>
      </c>
      <c r="L7" s="13"/>
      <c r="M7" s="13"/>
      <c r="N7" s="15"/>
      <c r="O7" s="15"/>
      <c r="P7" s="15"/>
      <c r="Q7" s="15"/>
      <c r="R7" s="15"/>
      <c r="S7" s="15"/>
      <c r="T7" s="15"/>
      <c r="U7" s="13"/>
      <c r="V7" s="15"/>
      <c r="W7" s="13"/>
      <c r="X7" s="73"/>
      <c r="Y7" s="16" t="s">
        <v>21</v>
      </c>
      <c r="Z7" s="60"/>
    </row>
    <row r="8" spans="1:30" s="62" customFormat="1" ht="17.100000000000001" customHeight="1">
      <c r="A8" s="2"/>
      <c r="B8" s="2"/>
      <c r="C8" s="17" t="s">
        <v>25</v>
      </c>
      <c r="D8" s="18" t="s">
        <v>25</v>
      </c>
      <c r="E8" s="18" t="s">
        <v>25</v>
      </c>
      <c r="F8" s="17" t="s">
        <v>25</v>
      </c>
      <c r="G8" s="19" t="s">
        <v>25</v>
      </c>
      <c r="H8" s="17" t="s">
        <v>25</v>
      </c>
      <c r="I8" s="18" t="s">
        <v>25</v>
      </c>
      <c r="J8" s="18" t="s">
        <v>25</v>
      </c>
      <c r="K8" s="18" t="s">
        <v>78</v>
      </c>
      <c r="L8" s="17" t="s">
        <v>25</v>
      </c>
      <c r="M8" s="17" t="s">
        <v>26</v>
      </c>
      <c r="N8" s="18" t="s">
        <v>26</v>
      </c>
      <c r="O8" s="18" t="s">
        <v>26</v>
      </c>
      <c r="P8" s="18" t="s">
        <v>26</v>
      </c>
      <c r="Q8" s="18" t="s">
        <v>26</v>
      </c>
      <c r="R8" s="18" t="s">
        <v>26</v>
      </c>
      <c r="S8" s="18" t="s">
        <v>26</v>
      </c>
      <c r="T8" s="18" t="s">
        <v>26</v>
      </c>
      <c r="U8" s="17" t="s">
        <v>26</v>
      </c>
      <c r="V8" s="18" t="s">
        <v>76</v>
      </c>
      <c r="W8" s="17" t="s">
        <v>76</v>
      </c>
      <c r="X8" s="17" t="s">
        <v>77</v>
      </c>
      <c r="Y8" s="9"/>
      <c r="Z8" s="60"/>
    </row>
    <row r="9" spans="1:30" s="62" customFormat="1" ht="17.100000000000001" customHeight="1">
      <c r="A9" s="12"/>
      <c r="B9" s="82" t="s">
        <v>27</v>
      </c>
      <c r="C9" s="20">
        <f t="shared" ref="C9:L9" si="0">SUM(C10:C49)</f>
        <v>231521</v>
      </c>
      <c r="D9" s="20">
        <f t="shared" si="0"/>
        <v>75580</v>
      </c>
      <c r="E9" s="20">
        <f t="shared" si="0"/>
        <v>34033</v>
      </c>
      <c r="F9" s="20">
        <f t="shared" si="0"/>
        <v>26050</v>
      </c>
      <c r="G9" s="20">
        <f t="shared" si="0"/>
        <v>135663</v>
      </c>
      <c r="H9" s="20">
        <f t="shared" si="0"/>
        <v>223349</v>
      </c>
      <c r="I9" s="20">
        <f t="shared" si="0"/>
        <v>74263</v>
      </c>
      <c r="J9" s="20">
        <f t="shared" si="0"/>
        <v>33569</v>
      </c>
      <c r="K9" s="20">
        <f t="shared" si="0"/>
        <v>25523</v>
      </c>
      <c r="L9" s="20">
        <f t="shared" si="0"/>
        <v>133355</v>
      </c>
      <c r="M9" s="21">
        <f>ROUND(D9/C9*100,2)</f>
        <v>32.64</v>
      </c>
      <c r="N9" s="22">
        <f>ROUND(I9/H9*100,2)</f>
        <v>33.25</v>
      </c>
      <c r="O9" s="22">
        <f>ROUND(E9/C9*100,2)</f>
        <v>14.7</v>
      </c>
      <c r="P9" s="22">
        <f>ROUND(J9/H9*100,2)</f>
        <v>15.03</v>
      </c>
      <c r="Q9" s="23">
        <f>ROUND(F9/C9*100,2)</f>
        <v>11.25</v>
      </c>
      <c r="R9" s="23">
        <f>ROUND(K9/H9*100,2)</f>
        <v>11.43</v>
      </c>
      <c r="S9" s="22">
        <f>ROUND(G9/C9*100,2)</f>
        <v>58.6</v>
      </c>
      <c r="T9" s="22">
        <f>ROUND(L9/H9*100,2)</f>
        <v>59.71</v>
      </c>
      <c r="U9" s="21">
        <f>ROUND(T9/S9*100,2)</f>
        <v>101.89</v>
      </c>
      <c r="V9" s="75">
        <v>463865</v>
      </c>
      <c r="W9" s="75">
        <v>517599</v>
      </c>
      <c r="X9" s="21">
        <f>ROUND(W9/V9*100,2)</f>
        <v>111.58</v>
      </c>
      <c r="Y9" s="13"/>
      <c r="Z9" s="79"/>
    </row>
    <row r="10" spans="1:30" s="62" customFormat="1" ht="17.100000000000001" customHeight="1">
      <c r="A10" s="4">
        <v>1</v>
      </c>
      <c r="B10" s="4" t="s">
        <v>28</v>
      </c>
      <c r="C10" s="24">
        <v>46502</v>
      </c>
      <c r="D10" s="25">
        <v>16608</v>
      </c>
      <c r="E10" s="26">
        <v>7038</v>
      </c>
      <c r="F10" s="25">
        <v>5124</v>
      </c>
      <c r="G10" s="25">
        <v>28770</v>
      </c>
      <c r="H10" s="24">
        <v>45290</v>
      </c>
      <c r="I10" s="25">
        <v>16481</v>
      </c>
      <c r="J10" s="26">
        <v>7226</v>
      </c>
      <c r="K10" s="25">
        <v>5137</v>
      </c>
      <c r="L10" s="25">
        <v>28844</v>
      </c>
      <c r="M10" s="27">
        <f>ROUND(D10/C10*100,2)</f>
        <v>35.71</v>
      </c>
      <c r="N10" s="28">
        <f>ROUND(I10/H10*100,2)</f>
        <v>36.39</v>
      </c>
      <c r="O10" s="28">
        <f t="shared" ref="O10:O47" si="1">ROUND(E10/C10*100,2)</f>
        <v>15.13</v>
      </c>
      <c r="P10" s="28">
        <f t="shared" ref="P10:P47" si="2">ROUND(J10/H10*100,2)</f>
        <v>15.95</v>
      </c>
      <c r="Q10" s="29">
        <f t="shared" ref="Q10:Q47" si="3">ROUND(F10/C10*100,2)</f>
        <v>11.02</v>
      </c>
      <c r="R10" s="30">
        <f t="shared" ref="R10:R47" si="4">ROUND(K10/H10*100,2)</f>
        <v>11.34</v>
      </c>
      <c r="S10" s="28">
        <f t="shared" ref="S10:S47" si="5">ROUND(G10/C10*100,2)</f>
        <v>61.87</v>
      </c>
      <c r="T10" s="31">
        <f t="shared" ref="T10:T47" si="6">ROUND(L10/H10*100,2)</f>
        <v>63.69</v>
      </c>
      <c r="U10" s="32">
        <f t="shared" ref="U10:U47" si="7">ROUND(T10/S10*100,2)</f>
        <v>102.94</v>
      </c>
      <c r="V10" s="74">
        <v>411419.46510297479</v>
      </c>
      <c r="W10" s="74">
        <v>429943.4540020905</v>
      </c>
      <c r="X10" s="28">
        <f t="shared" ref="X10:X49" si="8">ROUND(W10/V10*100,2)</f>
        <v>104.5</v>
      </c>
      <c r="Y10" s="3">
        <v>1</v>
      </c>
      <c r="Z10" s="60"/>
      <c r="AB10" s="63"/>
      <c r="AC10" s="35"/>
      <c r="AD10" s="60"/>
    </row>
    <row r="11" spans="1:30" s="62" customFormat="1" ht="17.100000000000001" customHeight="1">
      <c r="A11" s="4">
        <v>2</v>
      </c>
      <c r="B11" s="4" t="s">
        <v>29</v>
      </c>
      <c r="C11" s="33">
        <v>30458</v>
      </c>
      <c r="D11" s="34">
        <v>10077</v>
      </c>
      <c r="E11" s="35">
        <v>4505</v>
      </c>
      <c r="F11" s="34">
        <v>3373</v>
      </c>
      <c r="G11" s="34">
        <v>17955</v>
      </c>
      <c r="H11" s="33">
        <v>29509</v>
      </c>
      <c r="I11" s="34">
        <v>9984</v>
      </c>
      <c r="J11" s="35">
        <v>4465</v>
      </c>
      <c r="K11" s="34">
        <v>3349</v>
      </c>
      <c r="L11" s="34">
        <v>17798</v>
      </c>
      <c r="M11" s="31">
        <f>ROUND(D11/C11*100,2)</f>
        <v>33.08</v>
      </c>
      <c r="N11" s="28">
        <f>ROUND(I11/H11*100,2)</f>
        <v>33.83</v>
      </c>
      <c r="O11" s="28">
        <f>ROUND(E11/C11*100,2)</f>
        <v>14.79</v>
      </c>
      <c r="P11" s="28">
        <f>ROUND(J11/H11*100,2)</f>
        <v>15.13</v>
      </c>
      <c r="Q11" s="29">
        <f>ROUND(F11/C11*100,2)</f>
        <v>11.07</v>
      </c>
      <c r="R11" s="30">
        <f>ROUND(K11/H11*100,2)</f>
        <v>11.35</v>
      </c>
      <c r="S11" s="28">
        <f>ROUND(G11/C11*100,2)</f>
        <v>58.95</v>
      </c>
      <c r="T11" s="31">
        <f>ROUND(L11/H11*100,2)</f>
        <v>60.31</v>
      </c>
      <c r="U11" s="32">
        <f>ROUND(T11/S11*100,2)</f>
        <v>102.31</v>
      </c>
      <c r="V11" s="74">
        <v>430770.51110299194</v>
      </c>
      <c r="W11" s="74">
        <v>454404.15597526607</v>
      </c>
      <c r="X11" s="28">
        <f t="shared" si="8"/>
        <v>105.49</v>
      </c>
      <c r="Y11" s="6">
        <v>2</v>
      </c>
      <c r="Z11" s="60"/>
      <c r="AB11" s="63"/>
      <c r="AC11" s="35"/>
      <c r="AD11" s="60"/>
    </row>
    <row r="12" spans="1:30" s="62" customFormat="1" ht="17.100000000000001" customHeight="1">
      <c r="A12" s="4">
        <v>3</v>
      </c>
      <c r="B12" s="4" t="s">
        <v>30</v>
      </c>
      <c r="C12" s="33">
        <v>38349</v>
      </c>
      <c r="D12" s="34">
        <v>12837</v>
      </c>
      <c r="E12" s="35">
        <v>5942</v>
      </c>
      <c r="F12" s="34">
        <v>4284</v>
      </c>
      <c r="G12" s="34">
        <v>23063</v>
      </c>
      <c r="H12" s="33">
        <v>37206</v>
      </c>
      <c r="I12" s="34">
        <v>12938</v>
      </c>
      <c r="J12" s="35">
        <v>5889</v>
      </c>
      <c r="K12" s="34">
        <v>4187</v>
      </c>
      <c r="L12" s="34">
        <v>23014</v>
      </c>
      <c r="M12" s="31">
        <f>ROUND(D12/C12*100,2)</f>
        <v>33.47</v>
      </c>
      <c r="N12" s="28">
        <f t="shared" ref="N12:N49" si="9">ROUND(I12/H12*100,2)</f>
        <v>34.770000000000003</v>
      </c>
      <c r="O12" s="28">
        <f t="shared" si="1"/>
        <v>15.49</v>
      </c>
      <c r="P12" s="28">
        <f t="shared" si="2"/>
        <v>15.83</v>
      </c>
      <c r="Q12" s="29">
        <f t="shared" si="3"/>
        <v>11.17</v>
      </c>
      <c r="R12" s="30">
        <f t="shared" si="4"/>
        <v>11.25</v>
      </c>
      <c r="S12" s="28">
        <f t="shared" si="5"/>
        <v>60.14</v>
      </c>
      <c r="T12" s="31">
        <f t="shared" si="6"/>
        <v>61.86</v>
      </c>
      <c r="U12" s="32">
        <f t="shared" si="7"/>
        <v>102.86</v>
      </c>
      <c r="V12" s="74">
        <v>494193.21035766863</v>
      </c>
      <c r="W12" s="74">
        <v>510927.23093224148</v>
      </c>
      <c r="X12" s="28">
        <f t="shared" si="8"/>
        <v>103.39</v>
      </c>
      <c r="Y12" s="6">
        <v>3</v>
      </c>
      <c r="Z12" s="60"/>
      <c r="AB12" s="63"/>
      <c r="AC12" s="35"/>
      <c r="AD12" s="60"/>
    </row>
    <row r="13" spans="1:30" s="62" customFormat="1" ht="17.100000000000001" customHeight="1">
      <c r="A13" s="4">
        <v>4</v>
      </c>
      <c r="B13" s="4" t="s">
        <v>31</v>
      </c>
      <c r="C13" s="33">
        <v>6068</v>
      </c>
      <c r="D13" s="34">
        <v>1788</v>
      </c>
      <c r="E13" s="35">
        <v>886</v>
      </c>
      <c r="F13" s="34">
        <v>705</v>
      </c>
      <c r="G13" s="34">
        <v>3379</v>
      </c>
      <c r="H13" s="33">
        <v>5872</v>
      </c>
      <c r="I13" s="34">
        <v>1745</v>
      </c>
      <c r="J13" s="35">
        <v>900</v>
      </c>
      <c r="K13" s="34">
        <v>697</v>
      </c>
      <c r="L13" s="34">
        <v>3342</v>
      </c>
      <c r="M13" s="31">
        <f>ROUND(D13/C13*100,2)</f>
        <v>29.47</v>
      </c>
      <c r="N13" s="28">
        <f t="shared" si="9"/>
        <v>29.72</v>
      </c>
      <c r="O13" s="28">
        <f t="shared" si="1"/>
        <v>14.6</v>
      </c>
      <c r="P13" s="28">
        <f t="shared" si="2"/>
        <v>15.33</v>
      </c>
      <c r="Q13" s="29">
        <f t="shared" si="3"/>
        <v>11.62</v>
      </c>
      <c r="R13" s="30">
        <f t="shared" si="4"/>
        <v>11.87</v>
      </c>
      <c r="S13" s="28">
        <f t="shared" si="5"/>
        <v>55.69</v>
      </c>
      <c r="T13" s="31">
        <f t="shared" si="6"/>
        <v>56.91</v>
      </c>
      <c r="U13" s="32">
        <f t="shared" si="7"/>
        <v>102.19</v>
      </c>
      <c r="V13" s="74">
        <v>459379.63233148528</v>
      </c>
      <c r="W13" s="74">
        <v>501872.42215932067</v>
      </c>
      <c r="X13" s="28">
        <f t="shared" si="8"/>
        <v>109.25</v>
      </c>
      <c r="Y13" s="6">
        <v>4</v>
      </c>
      <c r="Z13" s="60"/>
      <c r="AB13" s="63"/>
      <c r="AC13" s="35"/>
      <c r="AD13" s="60"/>
    </row>
    <row r="14" spans="1:30" s="62" customFormat="1" ht="17.100000000000001" customHeight="1">
      <c r="A14" s="4">
        <v>5</v>
      </c>
      <c r="B14" s="4" t="s">
        <v>32</v>
      </c>
      <c r="C14" s="33">
        <v>12280</v>
      </c>
      <c r="D14" s="34">
        <v>3700</v>
      </c>
      <c r="E14" s="35">
        <v>1738</v>
      </c>
      <c r="F14" s="34">
        <v>1351</v>
      </c>
      <c r="G14" s="34">
        <v>6789</v>
      </c>
      <c r="H14" s="33">
        <v>11016</v>
      </c>
      <c r="I14" s="34">
        <v>3680</v>
      </c>
      <c r="J14" s="35">
        <v>1643</v>
      </c>
      <c r="K14" s="34">
        <v>1371</v>
      </c>
      <c r="L14" s="34">
        <v>6694</v>
      </c>
      <c r="M14" s="31">
        <f t="shared" ref="M14:M47" si="10">ROUND(D14/C14*100,2)</f>
        <v>30.13</v>
      </c>
      <c r="N14" s="28">
        <f t="shared" si="9"/>
        <v>33.409999999999997</v>
      </c>
      <c r="O14" s="28">
        <f t="shared" si="1"/>
        <v>14.15</v>
      </c>
      <c r="P14" s="28">
        <f t="shared" si="2"/>
        <v>14.91</v>
      </c>
      <c r="Q14" s="29">
        <f t="shared" si="3"/>
        <v>11</v>
      </c>
      <c r="R14" s="30">
        <f t="shared" si="4"/>
        <v>12.45</v>
      </c>
      <c r="S14" s="28">
        <f t="shared" si="5"/>
        <v>55.29</v>
      </c>
      <c r="T14" s="31">
        <f t="shared" si="6"/>
        <v>60.77</v>
      </c>
      <c r="U14" s="32">
        <f t="shared" si="7"/>
        <v>109.91</v>
      </c>
      <c r="V14" s="74">
        <v>426049.97650007834</v>
      </c>
      <c r="W14" s="74">
        <v>466044.46405913832</v>
      </c>
      <c r="X14" s="28">
        <f t="shared" si="8"/>
        <v>109.39</v>
      </c>
      <c r="Y14" s="6">
        <v>5</v>
      </c>
      <c r="Z14" s="60"/>
      <c r="AB14" s="63"/>
      <c r="AC14" s="35"/>
      <c r="AD14" s="60"/>
    </row>
    <row r="15" spans="1:30" s="62" customFormat="1" ht="17.100000000000001" customHeight="1">
      <c r="A15" s="4">
        <v>6</v>
      </c>
      <c r="B15" s="4" t="s">
        <v>33</v>
      </c>
      <c r="C15" s="33">
        <v>10984</v>
      </c>
      <c r="D15" s="34">
        <v>3344</v>
      </c>
      <c r="E15" s="35">
        <v>1563</v>
      </c>
      <c r="F15" s="34">
        <v>1225</v>
      </c>
      <c r="G15" s="34">
        <v>6132</v>
      </c>
      <c r="H15" s="33">
        <v>10576</v>
      </c>
      <c r="I15" s="34">
        <v>3245</v>
      </c>
      <c r="J15" s="35">
        <v>1489</v>
      </c>
      <c r="K15" s="34">
        <v>1181</v>
      </c>
      <c r="L15" s="34">
        <v>5915</v>
      </c>
      <c r="M15" s="31">
        <f t="shared" si="10"/>
        <v>30.44</v>
      </c>
      <c r="N15" s="28">
        <f t="shared" si="9"/>
        <v>30.68</v>
      </c>
      <c r="O15" s="28">
        <f t="shared" si="1"/>
        <v>14.23</v>
      </c>
      <c r="P15" s="28">
        <f t="shared" si="2"/>
        <v>14.08</v>
      </c>
      <c r="Q15" s="29">
        <f t="shared" si="3"/>
        <v>11.15</v>
      </c>
      <c r="R15" s="30">
        <f t="shared" si="4"/>
        <v>11.17</v>
      </c>
      <c r="S15" s="28">
        <f t="shared" si="5"/>
        <v>55.83</v>
      </c>
      <c r="T15" s="31">
        <f t="shared" si="6"/>
        <v>55.93</v>
      </c>
      <c r="U15" s="32">
        <f t="shared" si="7"/>
        <v>100.18</v>
      </c>
      <c r="V15" s="74">
        <v>513018.2968929804</v>
      </c>
      <c r="W15" s="74">
        <v>589942.41750315565</v>
      </c>
      <c r="X15" s="28">
        <f t="shared" si="8"/>
        <v>114.99</v>
      </c>
      <c r="Y15" s="6">
        <v>6</v>
      </c>
      <c r="Z15" s="60"/>
      <c r="AB15" s="63"/>
      <c r="AC15" s="35"/>
      <c r="AD15" s="60"/>
    </row>
    <row r="16" spans="1:30" s="62" customFormat="1" ht="17.100000000000001" customHeight="1">
      <c r="A16" s="4">
        <v>7</v>
      </c>
      <c r="B16" s="4" t="s">
        <v>34</v>
      </c>
      <c r="C16" s="33">
        <v>6392</v>
      </c>
      <c r="D16" s="34">
        <v>2109</v>
      </c>
      <c r="E16" s="35">
        <v>742</v>
      </c>
      <c r="F16" s="34">
        <v>619</v>
      </c>
      <c r="G16" s="34">
        <v>3470</v>
      </c>
      <c r="H16" s="33">
        <v>6083</v>
      </c>
      <c r="I16" s="34">
        <v>1980</v>
      </c>
      <c r="J16" s="35">
        <v>750</v>
      </c>
      <c r="K16" s="34">
        <v>650</v>
      </c>
      <c r="L16" s="34">
        <v>3380</v>
      </c>
      <c r="M16" s="31">
        <f t="shared" si="10"/>
        <v>32.99</v>
      </c>
      <c r="N16" s="28">
        <f t="shared" si="9"/>
        <v>32.549999999999997</v>
      </c>
      <c r="O16" s="28">
        <f t="shared" si="1"/>
        <v>11.61</v>
      </c>
      <c r="P16" s="28">
        <f t="shared" si="2"/>
        <v>12.33</v>
      </c>
      <c r="Q16" s="29">
        <f t="shared" si="3"/>
        <v>9.68</v>
      </c>
      <c r="R16" s="30">
        <f t="shared" si="4"/>
        <v>10.69</v>
      </c>
      <c r="S16" s="28">
        <f t="shared" si="5"/>
        <v>54.29</v>
      </c>
      <c r="T16" s="31">
        <f t="shared" si="6"/>
        <v>55.56</v>
      </c>
      <c r="U16" s="32">
        <f t="shared" si="7"/>
        <v>102.34</v>
      </c>
      <c r="V16" s="74">
        <v>562376.62210947403</v>
      </c>
      <c r="W16" s="74">
        <v>652442.52933236421</v>
      </c>
      <c r="X16" s="28">
        <f t="shared" si="8"/>
        <v>116.02</v>
      </c>
      <c r="Y16" s="6">
        <v>7</v>
      </c>
      <c r="Z16" s="60"/>
      <c r="AB16" s="63"/>
      <c r="AC16" s="35"/>
      <c r="AD16" s="60"/>
    </row>
    <row r="17" spans="1:30" s="62" customFormat="1" ht="17.100000000000001" customHeight="1">
      <c r="A17" s="82">
        <v>8</v>
      </c>
      <c r="B17" s="82" t="s">
        <v>35</v>
      </c>
      <c r="C17" s="33">
        <v>10556</v>
      </c>
      <c r="D17" s="34">
        <v>3440</v>
      </c>
      <c r="E17" s="35">
        <v>1614</v>
      </c>
      <c r="F17" s="34">
        <v>1255</v>
      </c>
      <c r="G17" s="34">
        <v>6309</v>
      </c>
      <c r="H17" s="33">
        <v>10126</v>
      </c>
      <c r="I17" s="34">
        <v>3417</v>
      </c>
      <c r="J17" s="35">
        <v>1559</v>
      </c>
      <c r="K17" s="34">
        <v>1256</v>
      </c>
      <c r="L17" s="34">
        <v>6232</v>
      </c>
      <c r="M17" s="21">
        <f t="shared" si="10"/>
        <v>32.590000000000003</v>
      </c>
      <c r="N17" s="21">
        <f t="shared" si="9"/>
        <v>33.74</v>
      </c>
      <c r="O17" s="21">
        <f t="shared" si="1"/>
        <v>15.29</v>
      </c>
      <c r="P17" s="28">
        <f t="shared" si="2"/>
        <v>15.4</v>
      </c>
      <c r="Q17" s="29">
        <f t="shared" si="3"/>
        <v>11.89</v>
      </c>
      <c r="R17" s="30">
        <f t="shared" si="4"/>
        <v>12.4</v>
      </c>
      <c r="S17" s="21">
        <f t="shared" si="5"/>
        <v>59.77</v>
      </c>
      <c r="T17" s="31">
        <f t="shared" si="6"/>
        <v>61.54</v>
      </c>
      <c r="U17" s="37">
        <f t="shared" si="7"/>
        <v>102.96</v>
      </c>
      <c r="V17" s="74">
        <v>479535.66338228917</v>
      </c>
      <c r="W17" s="74">
        <v>492183.58053603955</v>
      </c>
      <c r="X17" s="28">
        <f t="shared" si="8"/>
        <v>102.64</v>
      </c>
      <c r="Y17" s="16">
        <v>8</v>
      </c>
      <c r="Z17" s="60"/>
      <c r="AB17" s="63"/>
      <c r="AC17" s="35"/>
      <c r="AD17" s="60"/>
    </row>
    <row r="18" spans="1:30" s="62" customFormat="1" ht="17.100000000000001" customHeight="1">
      <c r="A18" s="80">
        <v>9</v>
      </c>
      <c r="B18" s="80" t="s">
        <v>36</v>
      </c>
      <c r="C18" s="24">
        <v>2413</v>
      </c>
      <c r="D18" s="25">
        <v>738</v>
      </c>
      <c r="E18" s="26">
        <v>266</v>
      </c>
      <c r="F18" s="25">
        <v>256</v>
      </c>
      <c r="G18" s="25">
        <v>1260</v>
      </c>
      <c r="H18" s="24">
        <v>2330</v>
      </c>
      <c r="I18" s="25">
        <v>711</v>
      </c>
      <c r="J18" s="26">
        <v>255</v>
      </c>
      <c r="K18" s="25">
        <v>214</v>
      </c>
      <c r="L18" s="25">
        <v>1180</v>
      </c>
      <c r="M18" s="31">
        <f t="shared" si="10"/>
        <v>30.58</v>
      </c>
      <c r="N18" s="28">
        <f t="shared" si="9"/>
        <v>30.52</v>
      </c>
      <c r="O18" s="28">
        <f t="shared" si="1"/>
        <v>11.02</v>
      </c>
      <c r="P18" s="38">
        <f t="shared" si="2"/>
        <v>10.94</v>
      </c>
      <c r="Q18" s="85">
        <f t="shared" si="3"/>
        <v>10.61</v>
      </c>
      <c r="R18" s="39">
        <f t="shared" si="4"/>
        <v>9.18</v>
      </c>
      <c r="S18" s="28">
        <f t="shared" si="5"/>
        <v>52.22</v>
      </c>
      <c r="T18" s="27">
        <f t="shared" si="6"/>
        <v>50.64</v>
      </c>
      <c r="U18" s="40">
        <f t="shared" si="7"/>
        <v>96.97</v>
      </c>
      <c r="V18" s="76">
        <v>606078.49437686475</v>
      </c>
      <c r="W18" s="76">
        <v>1184412.12695405</v>
      </c>
      <c r="X18" s="27">
        <f t="shared" si="8"/>
        <v>195.42</v>
      </c>
      <c r="Y18" s="3">
        <v>9</v>
      </c>
      <c r="Z18" s="60"/>
      <c r="AB18" s="63"/>
      <c r="AC18" s="35"/>
      <c r="AD18" s="60"/>
    </row>
    <row r="19" spans="1:30" s="62" customFormat="1" ht="17.100000000000001" customHeight="1">
      <c r="A19" s="4">
        <v>11</v>
      </c>
      <c r="B19" s="4" t="s">
        <v>37</v>
      </c>
      <c r="C19" s="33">
        <v>630</v>
      </c>
      <c r="D19" s="34">
        <v>267</v>
      </c>
      <c r="E19" s="35">
        <v>104</v>
      </c>
      <c r="F19" s="34">
        <v>64</v>
      </c>
      <c r="G19" s="34">
        <v>435</v>
      </c>
      <c r="H19" s="33">
        <v>628</v>
      </c>
      <c r="I19" s="34">
        <v>260</v>
      </c>
      <c r="J19" s="35">
        <v>104</v>
      </c>
      <c r="K19" s="34">
        <v>55</v>
      </c>
      <c r="L19" s="34">
        <v>419</v>
      </c>
      <c r="M19" s="31">
        <f t="shared" si="10"/>
        <v>42.38</v>
      </c>
      <c r="N19" s="28">
        <f t="shared" si="9"/>
        <v>41.4</v>
      </c>
      <c r="O19" s="28">
        <f t="shared" si="1"/>
        <v>16.510000000000002</v>
      </c>
      <c r="P19" s="28">
        <f t="shared" si="2"/>
        <v>16.559999999999999</v>
      </c>
      <c r="Q19" s="29">
        <f t="shared" si="3"/>
        <v>10.16</v>
      </c>
      <c r="R19" s="30">
        <f t="shared" si="4"/>
        <v>8.76</v>
      </c>
      <c r="S19" s="28">
        <f t="shared" si="5"/>
        <v>69.05</v>
      </c>
      <c r="T19" s="31">
        <f t="shared" si="6"/>
        <v>66.72</v>
      </c>
      <c r="U19" s="32">
        <f t="shared" si="7"/>
        <v>96.63</v>
      </c>
      <c r="V19" s="74">
        <v>351203.49434737925</v>
      </c>
      <c r="W19" s="74">
        <v>357359.11602209945</v>
      </c>
      <c r="X19" s="31">
        <f t="shared" si="8"/>
        <v>101.75</v>
      </c>
      <c r="Y19" s="6">
        <v>11</v>
      </c>
      <c r="Z19" s="60"/>
      <c r="AB19" s="63"/>
      <c r="AC19" s="35"/>
      <c r="AD19" s="60"/>
    </row>
    <row r="20" spans="1:30" s="62" customFormat="1" ht="17.100000000000001" customHeight="1">
      <c r="A20" s="82">
        <v>12</v>
      </c>
      <c r="B20" s="82" t="s">
        <v>38</v>
      </c>
      <c r="C20" s="41">
        <v>556</v>
      </c>
      <c r="D20" s="42">
        <v>178</v>
      </c>
      <c r="E20" s="43">
        <v>80</v>
      </c>
      <c r="F20" s="42">
        <v>67</v>
      </c>
      <c r="G20" s="42">
        <v>325</v>
      </c>
      <c r="H20" s="41">
        <v>536</v>
      </c>
      <c r="I20" s="42">
        <v>156</v>
      </c>
      <c r="J20" s="43">
        <v>87</v>
      </c>
      <c r="K20" s="42">
        <v>59</v>
      </c>
      <c r="L20" s="42">
        <v>302</v>
      </c>
      <c r="M20" s="21">
        <f t="shared" si="10"/>
        <v>32.01</v>
      </c>
      <c r="N20" s="21">
        <f t="shared" si="9"/>
        <v>29.1</v>
      </c>
      <c r="O20" s="21">
        <f t="shared" si="1"/>
        <v>14.39</v>
      </c>
      <c r="P20" s="28">
        <f t="shared" si="2"/>
        <v>16.23</v>
      </c>
      <c r="Q20" s="29">
        <f t="shared" si="3"/>
        <v>12.05</v>
      </c>
      <c r="R20" s="30">
        <f t="shared" si="4"/>
        <v>11.01</v>
      </c>
      <c r="S20" s="21">
        <f t="shared" si="5"/>
        <v>58.45</v>
      </c>
      <c r="T20" s="31">
        <f t="shared" si="6"/>
        <v>56.34</v>
      </c>
      <c r="U20" s="37">
        <f t="shared" si="7"/>
        <v>96.39</v>
      </c>
      <c r="V20" s="75">
        <v>504813.00813008129</v>
      </c>
      <c r="W20" s="75">
        <v>705783.33333333326</v>
      </c>
      <c r="X20" s="21">
        <f t="shared" si="8"/>
        <v>139.81</v>
      </c>
      <c r="Y20" s="16">
        <v>12</v>
      </c>
      <c r="Z20" s="60"/>
      <c r="AB20" s="63"/>
      <c r="AC20" s="35"/>
      <c r="AD20" s="60"/>
    </row>
    <row r="21" spans="1:30" s="62" customFormat="1" ht="17.100000000000001" customHeight="1">
      <c r="A21" s="80">
        <v>15</v>
      </c>
      <c r="B21" s="80" t="s">
        <v>39</v>
      </c>
      <c r="C21" s="24">
        <v>2323</v>
      </c>
      <c r="D21" s="25">
        <v>779</v>
      </c>
      <c r="E21" s="26">
        <v>373</v>
      </c>
      <c r="F21" s="25">
        <v>288</v>
      </c>
      <c r="G21" s="25">
        <v>1440</v>
      </c>
      <c r="H21" s="24">
        <v>2247</v>
      </c>
      <c r="I21" s="25">
        <v>725</v>
      </c>
      <c r="J21" s="26">
        <v>379</v>
      </c>
      <c r="K21" s="25">
        <v>268</v>
      </c>
      <c r="L21" s="25">
        <v>1372</v>
      </c>
      <c r="M21" s="27">
        <f t="shared" si="10"/>
        <v>33.53</v>
      </c>
      <c r="N21" s="28">
        <f t="shared" si="9"/>
        <v>32.270000000000003</v>
      </c>
      <c r="O21" s="28">
        <f t="shared" si="1"/>
        <v>16.059999999999999</v>
      </c>
      <c r="P21" s="38">
        <f t="shared" si="2"/>
        <v>16.87</v>
      </c>
      <c r="Q21" s="85">
        <f t="shared" si="3"/>
        <v>12.4</v>
      </c>
      <c r="R21" s="39">
        <f t="shared" si="4"/>
        <v>11.93</v>
      </c>
      <c r="S21" s="28">
        <f t="shared" si="5"/>
        <v>61.99</v>
      </c>
      <c r="T21" s="27">
        <f t="shared" si="6"/>
        <v>61.06</v>
      </c>
      <c r="U21" s="32">
        <f t="shared" si="7"/>
        <v>98.5</v>
      </c>
      <c r="V21" s="74">
        <v>381967.68623581645</v>
      </c>
      <c r="W21" s="74">
        <v>427215.22580645158</v>
      </c>
      <c r="X21" s="28">
        <f t="shared" si="8"/>
        <v>111.85</v>
      </c>
      <c r="Y21" s="6">
        <v>15</v>
      </c>
      <c r="Z21" s="60"/>
      <c r="AB21" s="63"/>
      <c r="AC21" s="60"/>
      <c r="AD21" s="60"/>
    </row>
    <row r="22" spans="1:30" s="62" customFormat="1" ht="17.100000000000001" customHeight="1">
      <c r="A22" s="82">
        <v>17</v>
      </c>
      <c r="B22" s="82" t="s">
        <v>40</v>
      </c>
      <c r="C22" s="41">
        <v>2015</v>
      </c>
      <c r="D22" s="42">
        <v>731</v>
      </c>
      <c r="E22" s="43">
        <v>296</v>
      </c>
      <c r="F22" s="42">
        <v>240</v>
      </c>
      <c r="G22" s="42">
        <v>1267</v>
      </c>
      <c r="H22" s="41">
        <v>1924</v>
      </c>
      <c r="I22" s="42">
        <v>700</v>
      </c>
      <c r="J22" s="43">
        <v>293</v>
      </c>
      <c r="K22" s="42">
        <v>249</v>
      </c>
      <c r="L22" s="42">
        <v>1242</v>
      </c>
      <c r="M22" s="21">
        <f t="shared" si="10"/>
        <v>36.28</v>
      </c>
      <c r="N22" s="21">
        <f t="shared" si="9"/>
        <v>36.380000000000003</v>
      </c>
      <c r="O22" s="28">
        <f t="shared" si="1"/>
        <v>14.69</v>
      </c>
      <c r="P22" s="22">
        <f t="shared" si="2"/>
        <v>15.23</v>
      </c>
      <c r="Q22" s="86">
        <f t="shared" si="3"/>
        <v>11.91</v>
      </c>
      <c r="R22" s="44">
        <f t="shared" si="4"/>
        <v>12.94</v>
      </c>
      <c r="S22" s="21">
        <f t="shared" si="5"/>
        <v>62.88</v>
      </c>
      <c r="T22" s="21">
        <f t="shared" si="6"/>
        <v>64.55</v>
      </c>
      <c r="U22" s="21">
        <f t="shared" si="7"/>
        <v>102.66</v>
      </c>
      <c r="V22" s="74">
        <v>396463.56275303644</v>
      </c>
      <c r="W22" s="74">
        <v>413446.22991347342</v>
      </c>
      <c r="X22" s="28">
        <f t="shared" si="8"/>
        <v>104.28</v>
      </c>
      <c r="Y22" s="6">
        <v>17</v>
      </c>
      <c r="Z22" s="60"/>
      <c r="AB22" s="63"/>
      <c r="AC22" s="60"/>
      <c r="AD22" s="60"/>
    </row>
    <row r="23" spans="1:30" s="62" customFormat="1" ht="17.100000000000001" customHeight="1">
      <c r="A23" s="82">
        <v>25</v>
      </c>
      <c r="B23" s="82" t="s">
        <v>41</v>
      </c>
      <c r="C23" s="41">
        <v>274</v>
      </c>
      <c r="D23" s="42">
        <v>80</v>
      </c>
      <c r="E23" s="43">
        <v>46</v>
      </c>
      <c r="F23" s="42">
        <v>43</v>
      </c>
      <c r="G23" s="42">
        <v>169</v>
      </c>
      <c r="H23" s="41">
        <v>257</v>
      </c>
      <c r="I23" s="42">
        <v>82</v>
      </c>
      <c r="J23" s="43">
        <v>42</v>
      </c>
      <c r="K23" s="42">
        <v>37</v>
      </c>
      <c r="L23" s="42">
        <v>161</v>
      </c>
      <c r="M23" s="21">
        <f t="shared" si="10"/>
        <v>29.2</v>
      </c>
      <c r="N23" s="21">
        <f t="shared" si="9"/>
        <v>31.91</v>
      </c>
      <c r="O23" s="84">
        <f t="shared" si="1"/>
        <v>16.79</v>
      </c>
      <c r="P23" s="31">
        <f t="shared" si="2"/>
        <v>16.34</v>
      </c>
      <c r="Q23" s="87">
        <f t="shared" si="3"/>
        <v>15.69</v>
      </c>
      <c r="R23" s="29">
        <f t="shared" si="4"/>
        <v>14.4</v>
      </c>
      <c r="S23" s="21">
        <f t="shared" si="5"/>
        <v>61.68</v>
      </c>
      <c r="T23" s="31">
        <f t="shared" si="6"/>
        <v>62.65</v>
      </c>
      <c r="U23" s="37">
        <f t="shared" si="7"/>
        <v>101.57</v>
      </c>
      <c r="V23" s="77">
        <v>491908.49673202616</v>
      </c>
      <c r="W23" s="77">
        <v>413368.18181818182</v>
      </c>
      <c r="X23" s="84">
        <f t="shared" si="8"/>
        <v>84.03</v>
      </c>
      <c r="Y23" s="45">
        <v>25</v>
      </c>
      <c r="Z23" s="60"/>
      <c r="AB23" s="63"/>
      <c r="AC23" s="60"/>
      <c r="AD23" s="60"/>
    </row>
    <row r="24" spans="1:30" s="62" customFormat="1" ht="17.100000000000001" customHeight="1">
      <c r="A24" s="4">
        <v>26</v>
      </c>
      <c r="B24" s="4" t="s">
        <v>42</v>
      </c>
      <c r="C24" s="24">
        <v>2730</v>
      </c>
      <c r="D24" s="25">
        <v>843</v>
      </c>
      <c r="E24" s="26">
        <v>409</v>
      </c>
      <c r="F24" s="25">
        <v>293</v>
      </c>
      <c r="G24" s="25">
        <v>1545</v>
      </c>
      <c r="H24" s="24">
        <v>2586</v>
      </c>
      <c r="I24" s="25">
        <v>803</v>
      </c>
      <c r="J24" s="26">
        <v>393</v>
      </c>
      <c r="K24" s="25">
        <v>286</v>
      </c>
      <c r="L24" s="25">
        <v>1482</v>
      </c>
      <c r="M24" s="27">
        <f t="shared" si="10"/>
        <v>30.88</v>
      </c>
      <c r="N24" s="28">
        <f t="shared" si="9"/>
        <v>31.05</v>
      </c>
      <c r="O24" s="28">
        <f t="shared" si="1"/>
        <v>14.98</v>
      </c>
      <c r="P24" s="38">
        <f t="shared" si="2"/>
        <v>15.2</v>
      </c>
      <c r="Q24" s="85">
        <f t="shared" si="3"/>
        <v>10.73</v>
      </c>
      <c r="R24" s="39">
        <f t="shared" si="4"/>
        <v>11.06</v>
      </c>
      <c r="S24" s="28">
        <f t="shared" si="5"/>
        <v>56.59</v>
      </c>
      <c r="T24" s="27">
        <f t="shared" si="6"/>
        <v>57.31</v>
      </c>
      <c r="U24" s="32">
        <f t="shared" si="7"/>
        <v>101.27</v>
      </c>
      <c r="V24" s="74">
        <v>449270.82424771046</v>
      </c>
      <c r="W24" s="74">
        <v>538140.55505819153</v>
      </c>
      <c r="X24" s="28">
        <f t="shared" si="8"/>
        <v>119.78</v>
      </c>
      <c r="Y24" s="6">
        <v>26</v>
      </c>
      <c r="Z24" s="60"/>
      <c r="AB24" s="63"/>
      <c r="AC24" s="60"/>
      <c r="AD24" s="60"/>
    </row>
    <row r="25" spans="1:30" s="62" customFormat="1" ht="17.100000000000001" customHeight="1">
      <c r="A25" s="4">
        <v>27</v>
      </c>
      <c r="B25" s="4" t="s">
        <v>43</v>
      </c>
      <c r="C25" s="33">
        <v>1988</v>
      </c>
      <c r="D25" s="34">
        <v>633</v>
      </c>
      <c r="E25" s="35">
        <v>290</v>
      </c>
      <c r="F25" s="34">
        <v>217</v>
      </c>
      <c r="G25" s="34">
        <v>1140</v>
      </c>
      <c r="H25" s="33">
        <v>1906</v>
      </c>
      <c r="I25" s="34">
        <v>626</v>
      </c>
      <c r="J25" s="35">
        <v>285</v>
      </c>
      <c r="K25" s="34">
        <v>231</v>
      </c>
      <c r="L25" s="34">
        <v>1142</v>
      </c>
      <c r="M25" s="31">
        <f t="shared" si="10"/>
        <v>31.84</v>
      </c>
      <c r="N25" s="28">
        <f t="shared" si="9"/>
        <v>32.840000000000003</v>
      </c>
      <c r="O25" s="28">
        <f t="shared" si="1"/>
        <v>14.59</v>
      </c>
      <c r="P25" s="28">
        <f t="shared" si="2"/>
        <v>14.95</v>
      </c>
      <c r="Q25" s="29">
        <f t="shared" si="3"/>
        <v>10.92</v>
      </c>
      <c r="R25" s="30">
        <f t="shared" si="4"/>
        <v>12.12</v>
      </c>
      <c r="S25" s="28">
        <f t="shared" si="5"/>
        <v>57.34</v>
      </c>
      <c r="T25" s="31">
        <f t="shared" si="6"/>
        <v>59.92</v>
      </c>
      <c r="U25" s="32">
        <f t="shared" si="7"/>
        <v>104.5</v>
      </c>
      <c r="V25" s="74">
        <v>435484.40012865869</v>
      </c>
      <c r="W25" s="74">
        <v>465694.44444444444</v>
      </c>
      <c r="X25" s="28">
        <f t="shared" si="8"/>
        <v>106.94</v>
      </c>
      <c r="Y25" s="6">
        <v>27</v>
      </c>
      <c r="Z25" s="60"/>
      <c r="AB25" s="63"/>
      <c r="AC25" s="60"/>
      <c r="AD25" s="60"/>
    </row>
    <row r="26" spans="1:30" s="62" customFormat="1" ht="17.100000000000001" customHeight="1">
      <c r="A26" s="4">
        <v>32</v>
      </c>
      <c r="B26" s="4" t="s">
        <v>44</v>
      </c>
      <c r="C26" s="33">
        <v>1284</v>
      </c>
      <c r="D26" s="34">
        <v>362</v>
      </c>
      <c r="E26" s="35">
        <v>201</v>
      </c>
      <c r="F26" s="34">
        <v>170</v>
      </c>
      <c r="G26" s="34">
        <v>733</v>
      </c>
      <c r="H26" s="33">
        <v>1252</v>
      </c>
      <c r="I26" s="34">
        <v>329</v>
      </c>
      <c r="J26" s="35">
        <v>199</v>
      </c>
      <c r="K26" s="34">
        <v>152</v>
      </c>
      <c r="L26" s="34">
        <v>680</v>
      </c>
      <c r="M26" s="31">
        <f t="shared" si="10"/>
        <v>28.19</v>
      </c>
      <c r="N26" s="21">
        <f t="shared" si="9"/>
        <v>26.28</v>
      </c>
      <c r="O26" s="28">
        <f t="shared" si="1"/>
        <v>15.65</v>
      </c>
      <c r="P26" s="28">
        <f t="shared" si="2"/>
        <v>15.89</v>
      </c>
      <c r="Q26" s="86">
        <f t="shared" si="3"/>
        <v>13.24</v>
      </c>
      <c r="R26" s="30">
        <f t="shared" si="4"/>
        <v>12.14</v>
      </c>
      <c r="S26" s="21">
        <f t="shared" si="5"/>
        <v>57.09</v>
      </c>
      <c r="T26" s="31">
        <f t="shared" si="6"/>
        <v>54.31</v>
      </c>
      <c r="U26" s="32">
        <f t="shared" si="7"/>
        <v>95.13</v>
      </c>
      <c r="V26" s="74">
        <v>416603.61613351875</v>
      </c>
      <c r="W26" s="74">
        <v>485597.2680169571</v>
      </c>
      <c r="X26" s="28">
        <f t="shared" si="8"/>
        <v>116.56</v>
      </c>
      <c r="Y26" s="6">
        <v>32</v>
      </c>
      <c r="Z26" s="60"/>
      <c r="AB26" s="63"/>
      <c r="AC26" s="60"/>
      <c r="AD26" s="60"/>
    </row>
    <row r="27" spans="1:30" s="62" customFormat="1" ht="17.100000000000001" customHeight="1">
      <c r="A27" s="80">
        <v>34</v>
      </c>
      <c r="B27" s="80" t="s">
        <v>45</v>
      </c>
      <c r="C27" s="24">
        <v>2925</v>
      </c>
      <c r="D27" s="25">
        <v>766</v>
      </c>
      <c r="E27" s="26">
        <v>429</v>
      </c>
      <c r="F27" s="25">
        <v>340</v>
      </c>
      <c r="G27" s="25">
        <v>1535</v>
      </c>
      <c r="H27" s="24">
        <v>2833</v>
      </c>
      <c r="I27" s="25">
        <v>730</v>
      </c>
      <c r="J27" s="26">
        <v>406</v>
      </c>
      <c r="K27" s="25">
        <v>343</v>
      </c>
      <c r="L27" s="25">
        <v>1479</v>
      </c>
      <c r="M27" s="27">
        <f t="shared" si="10"/>
        <v>26.19</v>
      </c>
      <c r="N27" s="28">
        <f t="shared" si="9"/>
        <v>25.77</v>
      </c>
      <c r="O27" s="27">
        <f t="shared" si="1"/>
        <v>14.67</v>
      </c>
      <c r="P27" s="38">
        <f t="shared" si="2"/>
        <v>14.33</v>
      </c>
      <c r="Q27" s="85">
        <f t="shared" si="3"/>
        <v>11.62</v>
      </c>
      <c r="R27" s="39">
        <f t="shared" si="4"/>
        <v>12.11</v>
      </c>
      <c r="S27" s="28">
        <f t="shared" si="5"/>
        <v>52.48</v>
      </c>
      <c r="T27" s="27">
        <f t="shared" si="6"/>
        <v>52.21</v>
      </c>
      <c r="U27" s="40">
        <f t="shared" si="7"/>
        <v>99.49</v>
      </c>
      <c r="V27" s="76">
        <v>426191.46567717998</v>
      </c>
      <c r="W27" s="76">
        <v>506300.136425648</v>
      </c>
      <c r="X27" s="27">
        <f t="shared" si="8"/>
        <v>118.8</v>
      </c>
      <c r="Y27" s="3">
        <v>34</v>
      </c>
      <c r="Z27" s="60"/>
      <c r="AB27" s="63"/>
      <c r="AC27" s="60"/>
      <c r="AD27" s="60"/>
    </row>
    <row r="28" spans="1:30" s="62" customFormat="1" ht="17.100000000000001" customHeight="1">
      <c r="A28" s="4">
        <v>36</v>
      </c>
      <c r="B28" s="4" t="s">
        <v>67</v>
      </c>
      <c r="C28" s="33">
        <v>2786</v>
      </c>
      <c r="D28" s="34">
        <v>883</v>
      </c>
      <c r="E28" s="35">
        <v>382</v>
      </c>
      <c r="F28" s="34">
        <v>358</v>
      </c>
      <c r="G28" s="34">
        <v>1623</v>
      </c>
      <c r="H28" s="33">
        <v>2610</v>
      </c>
      <c r="I28" s="34">
        <v>777</v>
      </c>
      <c r="J28" s="35">
        <v>392</v>
      </c>
      <c r="K28" s="34">
        <v>339</v>
      </c>
      <c r="L28" s="34">
        <v>1508</v>
      </c>
      <c r="M28" s="31">
        <f t="shared" si="10"/>
        <v>31.69</v>
      </c>
      <c r="N28" s="28">
        <f t="shared" si="9"/>
        <v>29.77</v>
      </c>
      <c r="O28" s="31">
        <f t="shared" si="1"/>
        <v>13.71</v>
      </c>
      <c r="P28" s="28">
        <f t="shared" si="2"/>
        <v>15.02</v>
      </c>
      <c r="Q28" s="29">
        <f t="shared" si="3"/>
        <v>12.85</v>
      </c>
      <c r="R28" s="30">
        <f t="shared" si="4"/>
        <v>12.99</v>
      </c>
      <c r="S28" s="28">
        <f t="shared" si="5"/>
        <v>58.26</v>
      </c>
      <c r="T28" s="31">
        <f t="shared" si="6"/>
        <v>57.78</v>
      </c>
      <c r="U28" s="32">
        <f t="shared" si="7"/>
        <v>99.18</v>
      </c>
      <c r="V28" s="74">
        <v>456783.37330135889</v>
      </c>
      <c r="W28" s="74">
        <v>514679.09629304678</v>
      </c>
      <c r="X28" s="31">
        <f t="shared" si="8"/>
        <v>112.67</v>
      </c>
      <c r="Y28" s="6">
        <v>36</v>
      </c>
      <c r="Z28" s="60"/>
      <c r="AB28" s="63"/>
      <c r="AC28" s="60"/>
      <c r="AD28" s="60"/>
    </row>
    <row r="29" spans="1:30" s="62" customFormat="1" ht="17.100000000000001" customHeight="1">
      <c r="A29" s="82">
        <v>37</v>
      </c>
      <c r="B29" s="82" t="s">
        <v>46</v>
      </c>
      <c r="C29" s="41">
        <v>2788</v>
      </c>
      <c r="D29" s="42">
        <v>877</v>
      </c>
      <c r="E29" s="43">
        <v>476</v>
      </c>
      <c r="F29" s="42">
        <v>370</v>
      </c>
      <c r="G29" s="42">
        <v>1723</v>
      </c>
      <c r="H29" s="41">
        <v>2699</v>
      </c>
      <c r="I29" s="42">
        <v>808</v>
      </c>
      <c r="J29" s="43">
        <v>442</v>
      </c>
      <c r="K29" s="42">
        <v>327</v>
      </c>
      <c r="L29" s="42">
        <v>1577</v>
      </c>
      <c r="M29" s="21">
        <f t="shared" si="10"/>
        <v>31.46</v>
      </c>
      <c r="N29" s="21">
        <f t="shared" si="9"/>
        <v>29.94</v>
      </c>
      <c r="O29" s="31">
        <f t="shared" si="1"/>
        <v>17.07</v>
      </c>
      <c r="P29" s="22">
        <f t="shared" si="2"/>
        <v>16.38</v>
      </c>
      <c r="Q29" s="86">
        <f t="shared" si="3"/>
        <v>13.27</v>
      </c>
      <c r="R29" s="30">
        <f t="shared" si="4"/>
        <v>12.12</v>
      </c>
      <c r="S29" s="21">
        <f t="shared" si="5"/>
        <v>61.8</v>
      </c>
      <c r="T29" s="31">
        <f t="shared" si="6"/>
        <v>58.43</v>
      </c>
      <c r="U29" s="37">
        <f t="shared" si="7"/>
        <v>94.55</v>
      </c>
      <c r="V29" s="75">
        <v>370622.17500482907</v>
      </c>
      <c r="W29" s="75">
        <v>454716.9581130541</v>
      </c>
      <c r="X29" s="21">
        <f t="shared" si="8"/>
        <v>122.69</v>
      </c>
      <c r="Y29" s="16">
        <v>37</v>
      </c>
      <c r="Z29" s="60"/>
      <c r="AB29" s="63"/>
      <c r="AC29" s="60"/>
      <c r="AD29" s="60"/>
    </row>
    <row r="30" spans="1:30" s="62" customFormat="1" ht="17.100000000000001" customHeight="1">
      <c r="A30" s="4">
        <v>40</v>
      </c>
      <c r="B30" s="4" t="s">
        <v>47</v>
      </c>
      <c r="C30" s="24">
        <v>2670</v>
      </c>
      <c r="D30" s="25">
        <v>857</v>
      </c>
      <c r="E30" s="26">
        <v>354</v>
      </c>
      <c r="F30" s="25">
        <v>294</v>
      </c>
      <c r="G30" s="25">
        <v>1505</v>
      </c>
      <c r="H30" s="24">
        <v>2548</v>
      </c>
      <c r="I30" s="25">
        <v>888</v>
      </c>
      <c r="J30" s="26">
        <v>357</v>
      </c>
      <c r="K30" s="25">
        <v>300</v>
      </c>
      <c r="L30" s="25">
        <v>1545</v>
      </c>
      <c r="M30" s="27">
        <f t="shared" si="10"/>
        <v>32.1</v>
      </c>
      <c r="N30" s="28">
        <f t="shared" si="9"/>
        <v>34.85</v>
      </c>
      <c r="O30" s="27">
        <f t="shared" si="1"/>
        <v>13.26</v>
      </c>
      <c r="P30" s="38">
        <f t="shared" si="2"/>
        <v>14.01</v>
      </c>
      <c r="Q30" s="85">
        <f t="shared" si="3"/>
        <v>11.01</v>
      </c>
      <c r="R30" s="39">
        <f t="shared" si="4"/>
        <v>11.77</v>
      </c>
      <c r="S30" s="28">
        <f t="shared" si="5"/>
        <v>56.37</v>
      </c>
      <c r="T30" s="27">
        <f t="shared" si="6"/>
        <v>60.64</v>
      </c>
      <c r="U30" s="32">
        <f t="shared" si="7"/>
        <v>107.57</v>
      </c>
      <c r="V30" s="74">
        <v>494148.6418511066</v>
      </c>
      <c r="W30" s="74">
        <v>602082.3436262866</v>
      </c>
      <c r="X30" s="28">
        <f t="shared" si="8"/>
        <v>121.84</v>
      </c>
      <c r="Y30" s="6">
        <v>40</v>
      </c>
      <c r="Z30" s="60"/>
      <c r="AB30" s="63"/>
      <c r="AC30" s="60"/>
      <c r="AD30" s="60"/>
    </row>
    <row r="31" spans="1:30" s="62" customFormat="1" ht="17.100000000000001" customHeight="1">
      <c r="A31" s="4">
        <v>41</v>
      </c>
      <c r="B31" s="4" t="s">
        <v>48</v>
      </c>
      <c r="C31" s="33">
        <v>3059</v>
      </c>
      <c r="D31" s="34">
        <v>908</v>
      </c>
      <c r="E31" s="35">
        <v>434</v>
      </c>
      <c r="F31" s="34">
        <v>337</v>
      </c>
      <c r="G31" s="34">
        <v>1679</v>
      </c>
      <c r="H31" s="33">
        <v>2926</v>
      </c>
      <c r="I31" s="34">
        <v>845</v>
      </c>
      <c r="J31" s="35">
        <v>410</v>
      </c>
      <c r="K31" s="34">
        <v>328</v>
      </c>
      <c r="L31" s="34">
        <v>1583</v>
      </c>
      <c r="M31" s="31">
        <f t="shared" si="10"/>
        <v>29.68</v>
      </c>
      <c r="N31" s="28">
        <f t="shared" si="9"/>
        <v>28.88</v>
      </c>
      <c r="O31" s="31">
        <f t="shared" si="1"/>
        <v>14.19</v>
      </c>
      <c r="P31" s="28">
        <f t="shared" si="2"/>
        <v>14.01</v>
      </c>
      <c r="Q31" s="29">
        <f t="shared" si="3"/>
        <v>11.02</v>
      </c>
      <c r="R31" s="30">
        <f t="shared" si="4"/>
        <v>11.21</v>
      </c>
      <c r="S31" s="28">
        <f t="shared" si="5"/>
        <v>54.89</v>
      </c>
      <c r="T31" s="31">
        <f t="shared" si="6"/>
        <v>54.1</v>
      </c>
      <c r="U31" s="32">
        <f t="shared" si="7"/>
        <v>98.56</v>
      </c>
      <c r="V31" s="74">
        <v>508808.16241972242</v>
      </c>
      <c r="W31" s="74">
        <v>590201.83887915942</v>
      </c>
      <c r="X31" s="28">
        <f t="shared" si="8"/>
        <v>116</v>
      </c>
      <c r="Y31" s="6">
        <v>41</v>
      </c>
      <c r="Z31" s="60"/>
      <c r="AB31" s="63"/>
      <c r="AC31" s="60"/>
      <c r="AD31" s="60"/>
    </row>
    <row r="32" spans="1:30" s="62" customFormat="1" ht="17.100000000000001" customHeight="1">
      <c r="A32" s="4">
        <v>44</v>
      </c>
      <c r="B32" s="4" t="s">
        <v>49</v>
      </c>
      <c r="C32" s="33">
        <v>1916</v>
      </c>
      <c r="D32" s="34">
        <v>542</v>
      </c>
      <c r="E32" s="35">
        <v>199</v>
      </c>
      <c r="F32" s="34">
        <v>199</v>
      </c>
      <c r="G32" s="34">
        <v>940</v>
      </c>
      <c r="H32" s="33">
        <v>1871</v>
      </c>
      <c r="I32" s="34">
        <v>540</v>
      </c>
      <c r="J32" s="35">
        <v>207</v>
      </c>
      <c r="K32" s="34">
        <v>196</v>
      </c>
      <c r="L32" s="34">
        <v>943</v>
      </c>
      <c r="M32" s="31">
        <f t="shared" si="10"/>
        <v>28.29</v>
      </c>
      <c r="N32" s="28">
        <f t="shared" si="9"/>
        <v>28.86</v>
      </c>
      <c r="O32" s="31">
        <f t="shared" si="1"/>
        <v>10.39</v>
      </c>
      <c r="P32" s="28">
        <f t="shared" si="2"/>
        <v>11.06</v>
      </c>
      <c r="Q32" s="29">
        <f t="shared" si="3"/>
        <v>10.39</v>
      </c>
      <c r="R32" s="30">
        <f t="shared" si="4"/>
        <v>10.48</v>
      </c>
      <c r="S32" s="28">
        <f t="shared" si="5"/>
        <v>49.06</v>
      </c>
      <c r="T32" s="31">
        <f t="shared" si="6"/>
        <v>50.4</v>
      </c>
      <c r="U32" s="32">
        <f t="shared" si="7"/>
        <v>102.73</v>
      </c>
      <c r="V32" s="74">
        <v>705834.69516027649</v>
      </c>
      <c r="W32" s="74">
        <v>875027.44201241422</v>
      </c>
      <c r="X32" s="28">
        <f t="shared" si="8"/>
        <v>123.97</v>
      </c>
      <c r="Y32" s="6">
        <v>44</v>
      </c>
      <c r="Z32" s="60"/>
      <c r="AB32" s="63"/>
      <c r="AC32" s="60"/>
      <c r="AD32" s="60"/>
    </row>
    <row r="33" spans="1:30" s="62" customFormat="1" ht="17.100000000000001" customHeight="1">
      <c r="A33" s="4">
        <v>45</v>
      </c>
      <c r="B33" s="4" t="s">
        <v>50</v>
      </c>
      <c r="C33" s="33">
        <v>919</v>
      </c>
      <c r="D33" s="34">
        <v>315</v>
      </c>
      <c r="E33" s="35">
        <v>96</v>
      </c>
      <c r="F33" s="34">
        <v>92</v>
      </c>
      <c r="G33" s="34">
        <v>503</v>
      </c>
      <c r="H33" s="33">
        <v>877</v>
      </c>
      <c r="I33" s="34">
        <v>297</v>
      </c>
      <c r="J33" s="35">
        <v>101</v>
      </c>
      <c r="K33" s="34">
        <v>87</v>
      </c>
      <c r="L33" s="34">
        <v>485</v>
      </c>
      <c r="M33" s="31">
        <f t="shared" si="10"/>
        <v>34.28</v>
      </c>
      <c r="N33" s="28">
        <f t="shared" si="9"/>
        <v>33.869999999999997</v>
      </c>
      <c r="O33" s="31">
        <f t="shared" si="1"/>
        <v>10.45</v>
      </c>
      <c r="P33" s="28">
        <f t="shared" si="2"/>
        <v>11.52</v>
      </c>
      <c r="Q33" s="29">
        <f t="shared" si="3"/>
        <v>10.01</v>
      </c>
      <c r="R33" s="30">
        <f t="shared" si="4"/>
        <v>9.92</v>
      </c>
      <c r="S33" s="28">
        <f t="shared" si="5"/>
        <v>54.73</v>
      </c>
      <c r="T33" s="31">
        <f t="shared" si="6"/>
        <v>55.3</v>
      </c>
      <c r="U33" s="32">
        <f t="shared" si="7"/>
        <v>101.04</v>
      </c>
      <c r="V33" s="74">
        <v>573228.51686823671</v>
      </c>
      <c r="W33" s="74">
        <v>957350.23041474656</v>
      </c>
      <c r="X33" s="28">
        <f t="shared" si="8"/>
        <v>167.01</v>
      </c>
      <c r="Y33" s="6">
        <v>45</v>
      </c>
      <c r="Z33" s="60"/>
      <c r="AB33" s="63"/>
      <c r="AC33" s="60"/>
      <c r="AD33" s="60"/>
    </row>
    <row r="34" spans="1:30" s="62" customFormat="1" ht="17.100000000000001" customHeight="1">
      <c r="A34" s="4">
        <v>47</v>
      </c>
      <c r="B34" s="4" t="s">
        <v>51</v>
      </c>
      <c r="C34" s="33">
        <v>3320</v>
      </c>
      <c r="D34" s="34">
        <v>991</v>
      </c>
      <c r="E34" s="35">
        <v>433</v>
      </c>
      <c r="F34" s="34">
        <v>336</v>
      </c>
      <c r="G34" s="34">
        <v>1760</v>
      </c>
      <c r="H34" s="33">
        <v>3198</v>
      </c>
      <c r="I34" s="34">
        <v>942</v>
      </c>
      <c r="J34" s="35">
        <v>402</v>
      </c>
      <c r="K34" s="34">
        <v>294</v>
      </c>
      <c r="L34" s="34">
        <v>1638</v>
      </c>
      <c r="M34" s="31">
        <f t="shared" si="10"/>
        <v>29.85</v>
      </c>
      <c r="N34" s="28">
        <f t="shared" si="9"/>
        <v>29.46</v>
      </c>
      <c r="O34" s="31">
        <f t="shared" si="1"/>
        <v>13.04</v>
      </c>
      <c r="P34" s="28">
        <f t="shared" si="2"/>
        <v>12.57</v>
      </c>
      <c r="Q34" s="29">
        <f t="shared" si="3"/>
        <v>10.119999999999999</v>
      </c>
      <c r="R34" s="30">
        <f t="shared" si="4"/>
        <v>9.19</v>
      </c>
      <c r="S34" s="28">
        <f t="shared" si="5"/>
        <v>53.01</v>
      </c>
      <c r="T34" s="31">
        <f t="shared" si="6"/>
        <v>51.22</v>
      </c>
      <c r="U34" s="32">
        <f t="shared" si="7"/>
        <v>96.62</v>
      </c>
      <c r="V34" s="74">
        <v>576450.44740840781</v>
      </c>
      <c r="W34" s="74">
        <v>750564.98388829222</v>
      </c>
      <c r="X34" s="28">
        <f t="shared" si="8"/>
        <v>130.19999999999999</v>
      </c>
      <c r="Y34" s="6">
        <v>47</v>
      </c>
      <c r="Z34" s="60"/>
      <c r="AB34" s="63"/>
      <c r="AC34" s="60"/>
      <c r="AD34" s="60"/>
    </row>
    <row r="35" spans="1:30" s="62" customFormat="1" ht="17.100000000000001" customHeight="1">
      <c r="A35" s="4">
        <v>50</v>
      </c>
      <c r="B35" s="4" t="s">
        <v>52</v>
      </c>
      <c r="C35" s="41">
        <v>1551</v>
      </c>
      <c r="D35" s="42">
        <v>426</v>
      </c>
      <c r="E35" s="43">
        <v>152</v>
      </c>
      <c r="F35" s="42">
        <v>150</v>
      </c>
      <c r="G35" s="42">
        <v>728</v>
      </c>
      <c r="H35" s="41">
        <v>1489</v>
      </c>
      <c r="I35" s="42">
        <v>454</v>
      </c>
      <c r="J35" s="43">
        <v>130</v>
      </c>
      <c r="K35" s="42">
        <v>145</v>
      </c>
      <c r="L35" s="42">
        <v>729</v>
      </c>
      <c r="M35" s="21">
        <f t="shared" si="10"/>
        <v>27.47</v>
      </c>
      <c r="N35" s="21">
        <f t="shared" si="9"/>
        <v>30.49</v>
      </c>
      <c r="O35" s="21">
        <f t="shared" si="1"/>
        <v>9.8000000000000007</v>
      </c>
      <c r="P35" s="28">
        <f t="shared" si="2"/>
        <v>8.73</v>
      </c>
      <c r="Q35" s="86">
        <f t="shared" si="3"/>
        <v>9.67</v>
      </c>
      <c r="R35" s="30">
        <f t="shared" si="4"/>
        <v>9.74</v>
      </c>
      <c r="S35" s="21">
        <f t="shared" si="5"/>
        <v>46.94</v>
      </c>
      <c r="T35" s="31">
        <f t="shared" si="6"/>
        <v>48.96</v>
      </c>
      <c r="U35" s="37">
        <f t="shared" si="7"/>
        <v>104.3</v>
      </c>
      <c r="V35" s="74">
        <v>668178.13605977187</v>
      </c>
      <c r="W35" s="74">
        <v>737143.21608040202</v>
      </c>
      <c r="X35" s="28">
        <f t="shared" si="8"/>
        <v>110.32</v>
      </c>
      <c r="Y35" s="16">
        <v>50</v>
      </c>
      <c r="Z35" s="60"/>
      <c r="AB35" s="63"/>
      <c r="AC35" s="60"/>
      <c r="AD35" s="60"/>
    </row>
    <row r="36" spans="1:30" s="62" customFormat="1" ht="17.100000000000001" customHeight="1">
      <c r="A36" s="80">
        <v>53</v>
      </c>
      <c r="B36" s="80" t="s">
        <v>53</v>
      </c>
      <c r="C36" s="24">
        <v>1212</v>
      </c>
      <c r="D36" s="25">
        <v>364</v>
      </c>
      <c r="E36" s="26">
        <v>182</v>
      </c>
      <c r="F36" s="25">
        <v>132</v>
      </c>
      <c r="G36" s="25">
        <v>678</v>
      </c>
      <c r="H36" s="24">
        <v>1181</v>
      </c>
      <c r="I36" s="25">
        <v>380</v>
      </c>
      <c r="J36" s="26">
        <v>154</v>
      </c>
      <c r="K36" s="25">
        <v>144</v>
      </c>
      <c r="L36" s="25">
        <v>678</v>
      </c>
      <c r="M36" s="27">
        <f t="shared" si="10"/>
        <v>30.03</v>
      </c>
      <c r="N36" s="28">
        <f t="shared" si="9"/>
        <v>32.18</v>
      </c>
      <c r="O36" s="27">
        <f t="shared" si="1"/>
        <v>15.02</v>
      </c>
      <c r="P36" s="38">
        <f t="shared" si="2"/>
        <v>13.04</v>
      </c>
      <c r="Q36" s="29">
        <f t="shared" si="3"/>
        <v>10.89</v>
      </c>
      <c r="R36" s="39">
        <f t="shared" si="4"/>
        <v>12.19</v>
      </c>
      <c r="S36" s="28">
        <f t="shared" si="5"/>
        <v>55.94</v>
      </c>
      <c r="T36" s="27">
        <f t="shared" si="6"/>
        <v>57.41</v>
      </c>
      <c r="U36" s="40">
        <f t="shared" si="7"/>
        <v>102.63</v>
      </c>
      <c r="V36" s="76">
        <v>596439.36124298663</v>
      </c>
      <c r="W36" s="76">
        <v>661358.37887067394</v>
      </c>
      <c r="X36" s="27">
        <f t="shared" si="8"/>
        <v>110.88</v>
      </c>
      <c r="Y36" s="3">
        <v>53</v>
      </c>
      <c r="Z36" s="60"/>
      <c r="AB36" s="63"/>
      <c r="AC36" s="60"/>
      <c r="AD36" s="60"/>
    </row>
    <row r="37" spans="1:30" s="62" customFormat="1" ht="17.100000000000001" customHeight="1">
      <c r="A37" s="4">
        <v>54</v>
      </c>
      <c r="B37" s="4" t="s">
        <v>54</v>
      </c>
      <c r="C37" s="33">
        <v>1205</v>
      </c>
      <c r="D37" s="34">
        <v>330</v>
      </c>
      <c r="E37" s="35">
        <v>158</v>
      </c>
      <c r="F37" s="34">
        <v>130</v>
      </c>
      <c r="G37" s="34">
        <v>618</v>
      </c>
      <c r="H37" s="33">
        <v>1136</v>
      </c>
      <c r="I37" s="34">
        <v>335</v>
      </c>
      <c r="J37" s="35">
        <v>158</v>
      </c>
      <c r="K37" s="34">
        <v>108</v>
      </c>
      <c r="L37" s="34">
        <v>601</v>
      </c>
      <c r="M37" s="31">
        <f t="shared" si="10"/>
        <v>27.39</v>
      </c>
      <c r="N37" s="28">
        <f t="shared" si="9"/>
        <v>29.49</v>
      </c>
      <c r="O37" s="31">
        <f t="shared" si="1"/>
        <v>13.11</v>
      </c>
      <c r="P37" s="28">
        <f t="shared" si="2"/>
        <v>13.91</v>
      </c>
      <c r="Q37" s="29">
        <f t="shared" si="3"/>
        <v>10.79</v>
      </c>
      <c r="R37" s="30">
        <f t="shared" si="4"/>
        <v>9.51</v>
      </c>
      <c r="S37" s="28">
        <f t="shared" si="5"/>
        <v>51.29</v>
      </c>
      <c r="T37" s="31">
        <f t="shared" si="6"/>
        <v>52.9</v>
      </c>
      <c r="U37" s="32">
        <f t="shared" si="7"/>
        <v>103.14</v>
      </c>
      <c r="V37" s="74">
        <v>548252.88888888888</v>
      </c>
      <c r="W37" s="74">
        <v>583044.9597728349</v>
      </c>
      <c r="X37" s="31">
        <f t="shared" si="8"/>
        <v>106.35</v>
      </c>
      <c r="Y37" s="6">
        <v>54</v>
      </c>
      <c r="Z37" s="60"/>
      <c r="AB37" s="63"/>
      <c r="AC37" s="60"/>
      <c r="AD37" s="60"/>
    </row>
    <row r="38" spans="1:30" s="62" customFormat="1" ht="17.100000000000001" customHeight="1">
      <c r="A38" s="4">
        <v>55</v>
      </c>
      <c r="B38" s="4" t="s">
        <v>55</v>
      </c>
      <c r="C38" s="33">
        <v>476</v>
      </c>
      <c r="D38" s="34">
        <v>141</v>
      </c>
      <c r="E38" s="35">
        <v>77</v>
      </c>
      <c r="F38" s="34">
        <v>73</v>
      </c>
      <c r="G38" s="34">
        <v>291</v>
      </c>
      <c r="H38" s="33">
        <v>450</v>
      </c>
      <c r="I38" s="34">
        <v>145</v>
      </c>
      <c r="J38" s="35">
        <v>76</v>
      </c>
      <c r="K38" s="34">
        <v>57</v>
      </c>
      <c r="L38" s="34">
        <v>278</v>
      </c>
      <c r="M38" s="31">
        <f t="shared" si="10"/>
        <v>29.62</v>
      </c>
      <c r="N38" s="28">
        <f t="shared" si="9"/>
        <v>32.22</v>
      </c>
      <c r="O38" s="31">
        <f t="shared" si="1"/>
        <v>16.18</v>
      </c>
      <c r="P38" s="28">
        <f t="shared" si="2"/>
        <v>16.89</v>
      </c>
      <c r="Q38" s="29">
        <f t="shared" si="3"/>
        <v>15.34</v>
      </c>
      <c r="R38" s="30">
        <f t="shared" si="4"/>
        <v>12.67</v>
      </c>
      <c r="S38" s="28">
        <f t="shared" si="5"/>
        <v>61.13</v>
      </c>
      <c r="T38" s="31">
        <f t="shared" si="6"/>
        <v>61.78</v>
      </c>
      <c r="U38" s="32">
        <f t="shared" si="7"/>
        <v>101.06</v>
      </c>
      <c r="V38" s="74">
        <v>412602.12201591517</v>
      </c>
      <c r="W38" s="74">
        <v>445800</v>
      </c>
      <c r="X38" s="31">
        <f t="shared" si="8"/>
        <v>108.05</v>
      </c>
      <c r="Y38" s="6">
        <v>55</v>
      </c>
      <c r="Z38" s="60"/>
      <c r="AB38" s="63"/>
      <c r="AC38" s="60"/>
      <c r="AD38" s="60"/>
    </row>
    <row r="39" spans="1:30" s="62" customFormat="1" ht="17.100000000000001" customHeight="1">
      <c r="A39" s="82">
        <v>56</v>
      </c>
      <c r="B39" s="82" t="s">
        <v>56</v>
      </c>
      <c r="C39" s="41">
        <v>521</v>
      </c>
      <c r="D39" s="42">
        <v>176</v>
      </c>
      <c r="E39" s="43">
        <v>88</v>
      </c>
      <c r="F39" s="42">
        <v>68</v>
      </c>
      <c r="G39" s="42">
        <v>332</v>
      </c>
      <c r="H39" s="41">
        <v>490</v>
      </c>
      <c r="I39" s="42">
        <v>167</v>
      </c>
      <c r="J39" s="43">
        <v>84</v>
      </c>
      <c r="K39" s="42">
        <v>71</v>
      </c>
      <c r="L39" s="42">
        <v>322</v>
      </c>
      <c r="M39" s="21">
        <f t="shared" si="10"/>
        <v>33.78</v>
      </c>
      <c r="N39" s="21">
        <f t="shared" si="9"/>
        <v>34.08</v>
      </c>
      <c r="O39" s="21">
        <f t="shared" si="1"/>
        <v>16.89</v>
      </c>
      <c r="P39" s="22">
        <f t="shared" si="2"/>
        <v>17.14</v>
      </c>
      <c r="Q39" s="86">
        <f t="shared" si="3"/>
        <v>13.05</v>
      </c>
      <c r="R39" s="30">
        <f t="shared" si="4"/>
        <v>14.49</v>
      </c>
      <c r="S39" s="21">
        <f t="shared" si="5"/>
        <v>63.72</v>
      </c>
      <c r="T39" s="31">
        <f t="shared" si="6"/>
        <v>65.709999999999994</v>
      </c>
      <c r="U39" s="37">
        <f t="shared" si="7"/>
        <v>103.12</v>
      </c>
      <c r="V39" s="75">
        <v>392492.37983587343</v>
      </c>
      <c r="W39" s="75">
        <v>424067.08074534161</v>
      </c>
      <c r="X39" s="21">
        <f t="shared" si="8"/>
        <v>108.04</v>
      </c>
      <c r="Y39" s="16">
        <v>56</v>
      </c>
      <c r="Z39" s="60"/>
      <c r="AB39" s="63"/>
      <c r="AC39" s="60"/>
      <c r="AD39" s="60"/>
    </row>
    <row r="40" spans="1:30" s="62" customFormat="1" ht="17.100000000000001" customHeight="1">
      <c r="A40" s="4">
        <v>58</v>
      </c>
      <c r="B40" s="4" t="s">
        <v>57</v>
      </c>
      <c r="C40" s="24">
        <v>2088</v>
      </c>
      <c r="D40" s="25">
        <v>661</v>
      </c>
      <c r="E40" s="26">
        <v>266</v>
      </c>
      <c r="F40" s="25">
        <v>255</v>
      </c>
      <c r="G40" s="25">
        <v>1182</v>
      </c>
      <c r="H40" s="24">
        <v>1990</v>
      </c>
      <c r="I40" s="25">
        <v>622</v>
      </c>
      <c r="J40" s="26">
        <v>240</v>
      </c>
      <c r="K40" s="25">
        <v>219</v>
      </c>
      <c r="L40" s="25">
        <v>1081</v>
      </c>
      <c r="M40" s="27">
        <f t="shared" si="10"/>
        <v>31.66</v>
      </c>
      <c r="N40" s="28">
        <f t="shared" si="9"/>
        <v>31.26</v>
      </c>
      <c r="O40" s="28">
        <f t="shared" si="1"/>
        <v>12.74</v>
      </c>
      <c r="P40" s="28">
        <f t="shared" si="2"/>
        <v>12.06</v>
      </c>
      <c r="Q40" s="85">
        <f t="shared" si="3"/>
        <v>12.21</v>
      </c>
      <c r="R40" s="39">
        <f t="shared" si="4"/>
        <v>11.01</v>
      </c>
      <c r="S40" s="28">
        <f t="shared" si="5"/>
        <v>56.61</v>
      </c>
      <c r="T40" s="27">
        <f t="shared" si="6"/>
        <v>54.32</v>
      </c>
      <c r="U40" s="32">
        <f t="shared" si="7"/>
        <v>95.95</v>
      </c>
      <c r="V40" s="74">
        <v>432867.05508474575</v>
      </c>
      <c r="W40" s="74">
        <v>533784.12969283271</v>
      </c>
      <c r="X40" s="28">
        <f t="shared" si="8"/>
        <v>123.31</v>
      </c>
      <c r="Y40" s="6">
        <v>58</v>
      </c>
      <c r="Z40" s="60"/>
      <c r="AB40" s="63"/>
      <c r="AC40" s="60"/>
      <c r="AD40" s="60"/>
    </row>
    <row r="41" spans="1:30" s="62" customFormat="1" ht="17.100000000000001" customHeight="1">
      <c r="A41" s="4">
        <v>59</v>
      </c>
      <c r="B41" s="4" t="s">
        <v>58</v>
      </c>
      <c r="C41" s="33">
        <v>3230</v>
      </c>
      <c r="D41" s="34">
        <v>1022</v>
      </c>
      <c r="E41" s="35">
        <v>408</v>
      </c>
      <c r="F41" s="34">
        <v>346</v>
      </c>
      <c r="G41" s="34">
        <v>1776</v>
      </c>
      <c r="H41" s="33">
        <v>3103</v>
      </c>
      <c r="I41" s="34">
        <v>989</v>
      </c>
      <c r="J41" s="35">
        <v>430</v>
      </c>
      <c r="K41" s="34">
        <v>339</v>
      </c>
      <c r="L41" s="34">
        <v>1758</v>
      </c>
      <c r="M41" s="31">
        <f t="shared" si="10"/>
        <v>31.64</v>
      </c>
      <c r="N41" s="28">
        <f t="shared" si="9"/>
        <v>31.87</v>
      </c>
      <c r="O41" s="28">
        <f t="shared" si="1"/>
        <v>12.63</v>
      </c>
      <c r="P41" s="28">
        <f t="shared" si="2"/>
        <v>13.86</v>
      </c>
      <c r="Q41" s="29">
        <f t="shared" si="3"/>
        <v>10.71</v>
      </c>
      <c r="R41" s="30">
        <f t="shared" si="4"/>
        <v>10.92</v>
      </c>
      <c r="S41" s="28">
        <f t="shared" si="5"/>
        <v>54.98</v>
      </c>
      <c r="T41" s="31">
        <f t="shared" si="6"/>
        <v>56.65</v>
      </c>
      <c r="U41" s="32">
        <f t="shared" si="7"/>
        <v>103.04</v>
      </c>
      <c r="V41" s="74">
        <v>555147.21305107791</v>
      </c>
      <c r="W41" s="74">
        <v>619651.76233635447</v>
      </c>
      <c r="X41" s="28">
        <f t="shared" si="8"/>
        <v>111.62</v>
      </c>
      <c r="Y41" s="6">
        <v>59</v>
      </c>
      <c r="Z41" s="60"/>
      <c r="AB41" s="60"/>
      <c r="AC41" s="60"/>
      <c r="AD41" s="60"/>
    </row>
    <row r="42" spans="1:30" s="62" customFormat="1" ht="17.100000000000001" customHeight="1">
      <c r="A42" s="4">
        <v>60</v>
      </c>
      <c r="B42" s="4" t="s">
        <v>59</v>
      </c>
      <c r="C42" s="33">
        <v>1142</v>
      </c>
      <c r="D42" s="34">
        <v>336</v>
      </c>
      <c r="E42" s="35">
        <v>165</v>
      </c>
      <c r="F42" s="34">
        <v>119</v>
      </c>
      <c r="G42" s="34">
        <v>620</v>
      </c>
      <c r="H42" s="33">
        <v>1104</v>
      </c>
      <c r="I42" s="34">
        <v>337</v>
      </c>
      <c r="J42" s="35">
        <v>142</v>
      </c>
      <c r="K42" s="34">
        <v>112</v>
      </c>
      <c r="L42" s="34">
        <v>591</v>
      </c>
      <c r="M42" s="31">
        <f t="shared" si="10"/>
        <v>29.42</v>
      </c>
      <c r="N42" s="28">
        <f t="shared" si="9"/>
        <v>30.53</v>
      </c>
      <c r="O42" s="28">
        <f t="shared" si="1"/>
        <v>14.45</v>
      </c>
      <c r="P42" s="28">
        <f t="shared" si="2"/>
        <v>12.86</v>
      </c>
      <c r="Q42" s="29">
        <f t="shared" si="3"/>
        <v>10.42</v>
      </c>
      <c r="R42" s="30">
        <f t="shared" si="4"/>
        <v>10.14</v>
      </c>
      <c r="S42" s="28">
        <f t="shared" si="5"/>
        <v>54.29</v>
      </c>
      <c r="T42" s="31">
        <f t="shared" si="6"/>
        <v>53.53</v>
      </c>
      <c r="U42" s="32">
        <f t="shared" si="7"/>
        <v>98.6</v>
      </c>
      <c r="V42" s="74">
        <v>554766.92836113845</v>
      </c>
      <c r="W42" s="74">
        <v>646898.71465295635</v>
      </c>
      <c r="X42" s="28">
        <f t="shared" si="8"/>
        <v>116.61</v>
      </c>
      <c r="Y42" s="6">
        <v>60</v>
      </c>
      <c r="Z42" s="60"/>
      <c r="AB42" s="60"/>
      <c r="AC42" s="60"/>
      <c r="AD42" s="60"/>
    </row>
    <row r="43" spans="1:30" s="62" customFormat="1" ht="17.100000000000001" customHeight="1">
      <c r="A43" s="4">
        <v>62</v>
      </c>
      <c r="B43" s="4" t="s">
        <v>60</v>
      </c>
      <c r="C43" s="33">
        <v>3042</v>
      </c>
      <c r="D43" s="34">
        <v>1176</v>
      </c>
      <c r="E43" s="35">
        <v>529</v>
      </c>
      <c r="F43" s="34">
        <v>409</v>
      </c>
      <c r="G43" s="34">
        <v>2114</v>
      </c>
      <c r="H43" s="33">
        <v>3362</v>
      </c>
      <c r="I43" s="34">
        <v>1153</v>
      </c>
      <c r="J43" s="35">
        <v>532</v>
      </c>
      <c r="K43" s="34">
        <v>395</v>
      </c>
      <c r="L43" s="34">
        <v>2080</v>
      </c>
      <c r="M43" s="31">
        <f>ROUND(D43/C43*100,2)</f>
        <v>38.659999999999997</v>
      </c>
      <c r="N43" s="28">
        <f t="shared" si="9"/>
        <v>34.299999999999997</v>
      </c>
      <c r="O43" s="28">
        <f>ROUND(E43/C43*100,2)</f>
        <v>17.39</v>
      </c>
      <c r="P43" s="28">
        <f>ROUND(J43/H43*100,2)</f>
        <v>15.82</v>
      </c>
      <c r="Q43" s="29">
        <f>ROUND(F43/C43*100,2)</f>
        <v>13.45</v>
      </c>
      <c r="R43" s="30">
        <f>ROUND(K43/H43*100,2)</f>
        <v>11.75</v>
      </c>
      <c r="S43" s="28">
        <f>ROUND(G43/C43*100,2)</f>
        <v>69.489999999999995</v>
      </c>
      <c r="T43" s="31">
        <f>ROUND(L43/H43*100,2)</f>
        <v>61.87</v>
      </c>
      <c r="U43" s="32">
        <f>ROUND(T43/S43*100,2)</f>
        <v>89.03</v>
      </c>
      <c r="V43" s="74">
        <v>425226.48201317346</v>
      </c>
      <c r="W43" s="74">
        <v>452831.55460690148</v>
      </c>
      <c r="X43" s="28">
        <f t="shared" si="8"/>
        <v>106.49</v>
      </c>
      <c r="Y43" s="6">
        <v>62</v>
      </c>
      <c r="Z43" s="60"/>
      <c r="AB43" s="60"/>
      <c r="AC43" s="60"/>
      <c r="AD43" s="60"/>
    </row>
    <row r="44" spans="1:30" s="62" customFormat="1" ht="17.100000000000001" customHeight="1">
      <c r="A44" s="4">
        <v>63</v>
      </c>
      <c r="B44" s="4" t="s">
        <v>61</v>
      </c>
      <c r="C44" s="33">
        <v>2531</v>
      </c>
      <c r="D44" s="34">
        <v>758</v>
      </c>
      <c r="E44" s="35">
        <v>351</v>
      </c>
      <c r="F44" s="34">
        <v>262</v>
      </c>
      <c r="G44" s="34">
        <v>1371</v>
      </c>
      <c r="H44" s="33">
        <v>2466</v>
      </c>
      <c r="I44" s="34">
        <v>773</v>
      </c>
      <c r="J44" s="35">
        <v>370</v>
      </c>
      <c r="K44" s="34">
        <v>243</v>
      </c>
      <c r="L44" s="34">
        <v>1386</v>
      </c>
      <c r="M44" s="31">
        <f>ROUND(D44/C44*100,2)</f>
        <v>29.95</v>
      </c>
      <c r="N44" s="28">
        <f t="shared" si="9"/>
        <v>31.35</v>
      </c>
      <c r="O44" s="28">
        <f t="shared" si="1"/>
        <v>13.87</v>
      </c>
      <c r="P44" s="28">
        <f>ROUND(J44/H44*100,2)</f>
        <v>15</v>
      </c>
      <c r="Q44" s="29">
        <f t="shared" si="3"/>
        <v>10.35</v>
      </c>
      <c r="R44" s="30">
        <f>ROUND(K44/H44*100,2)</f>
        <v>9.85</v>
      </c>
      <c r="S44" s="28">
        <f t="shared" si="5"/>
        <v>54.17</v>
      </c>
      <c r="T44" s="31">
        <f>ROUND(L44/H44*100,2)</f>
        <v>56.2</v>
      </c>
      <c r="U44" s="32">
        <f>ROUND(T44/S44*100,2)</f>
        <v>103.75</v>
      </c>
      <c r="V44" s="74">
        <v>587998.49548645946</v>
      </c>
      <c r="W44" s="74">
        <v>616274.98677948175</v>
      </c>
      <c r="X44" s="28">
        <f t="shared" si="8"/>
        <v>104.81</v>
      </c>
      <c r="Y44" s="6">
        <v>63</v>
      </c>
      <c r="Z44" s="60"/>
      <c r="AB44" s="60"/>
      <c r="AC44" s="60"/>
      <c r="AD44" s="60"/>
    </row>
    <row r="45" spans="1:30" s="62" customFormat="1" ht="17.100000000000001" customHeight="1">
      <c r="A45" s="82">
        <v>67</v>
      </c>
      <c r="B45" s="82" t="s">
        <v>62</v>
      </c>
      <c r="C45" s="41">
        <v>516</v>
      </c>
      <c r="D45" s="42">
        <v>170</v>
      </c>
      <c r="E45" s="43">
        <v>64</v>
      </c>
      <c r="F45" s="42">
        <v>57</v>
      </c>
      <c r="G45" s="42">
        <v>291</v>
      </c>
      <c r="H45" s="41">
        <v>489</v>
      </c>
      <c r="I45" s="42">
        <v>155</v>
      </c>
      <c r="J45" s="43">
        <v>51</v>
      </c>
      <c r="K45" s="42">
        <v>42</v>
      </c>
      <c r="L45" s="42">
        <v>248</v>
      </c>
      <c r="M45" s="21">
        <f t="shared" si="10"/>
        <v>32.950000000000003</v>
      </c>
      <c r="N45" s="21">
        <f t="shared" si="9"/>
        <v>31.7</v>
      </c>
      <c r="O45" s="28">
        <f t="shared" si="1"/>
        <v>12.4</v>
      </c>
      <c r="P45" s="22">
        <f t="shared" si="2"/>
        <v>10.43</v>
      </c>
      <c r="Q45" s="86">
        <f t="shared" si="3"/>
        <v>11.05</v>
      </c>
      <c r="R45" s="30">
        <f t="shared" si="4"/>
        <v>8.59</v>
      </c>
      <c r="S45" s="21">
        <f t="shared" si="5"/>
        <v>56.4</v>
      </c>
      <c r="T45" s="31">
        <f t="shared" si="6"/>
        <v>50.72</v>
      </c>
      <c r="U45" s="32">
        <f t="shared" si="7"/>
        <v>89.93</v>
      </c>
      <c r="V45" s="74">
        <v>522000</v>
      </c>
      <c r="W45" s="74">
        <v>710159.95260663505</v>
      </c>
      <c r="X45" s="28">
        <f t="shared" si="8"/>
        <v>136.05000000000001</v>
      </c>
      <c r="Y45" s="16">
        <v>67</v>
      </c>
      <c r="Z45" s="60"/>
      <c r="AB45" s="60"/>
      <c r="AC45" s="60"/>
      <c r="AD45" s="60"/>
    </row>
    <row r="46" spans="1:30" s="62" customFormat="1" ht="17.100000000000001" customHeight="1">
      <c r="A46" s="3">
        <v>70</v>
      </c>
      <c r="B46" s="81" t="s">
        <v>65</v>
      </c>
      <c r="C46" s="24">
        <v>6993</v>
      </c>
      <c r="D46" s="25">
        <v>2120</v>
      </c>
      <c r="E46" s="26">
        <v>1146</v>
      </c>
      <c r="F46" s="25">
        <v>897</v>
      </c>
      <c r="G46" s="25">
        <v>4163</v>
      </c>
      <c r="H46" s="24">
        <v>6715</v>
      </c>
      <c r="I46" s="25">
        <v>1849</v>
      </c>
      <c r="J46" s="26">
        <v>1054</v>
      </c>
      <c r="K46" s="25">
        <v>832</v>
      </c>
      <c r="L46" s="25">
        <v>3735</v>
      </c>
      <c r="M46" s="27">
        <f t="shared" si="10"/>
        <v>30.32</v>
      </c>
      <c r="N46" s="28">
        <f t="shared" si="9"/>
        <v>27.54</v>
      </c>
      <c r="O46" s="27">
        <f t="shared" si="1"/>
        <v>16.39</v>
      </c>
      <c r="P46" s="38">
        <f t="shared" si="2"/>
        <v>15.7</v>
      </c>
      <c r="Q46" s="85">
        <f t="shared" si="3"/>
        <v>12.83</v>
      </c>
      <c r="R46" s="39">
        <f t="shared" si="4"/>
        <v>12.39</v>
      </c>
      <c r="S46" s="28">
        <f t="shared" si="5"/>
        <v>59.53</v>
      </c>
      <c r="T46" s="27">
        <f t="shared" si="6"/>
        <v>55.62</v>
      </c>
      <c r="U46" s="46">
        <f t="shared" si="7"/>
        <v>93.43</v>
      </c>
      <c r="V46" s="76">
        <v>393288.05249660579</v>
      </c>
      <c r="W46" s="76">
        <v>531889.01273885346</v>
      </c>
      <c r="X46" s="38">
        <f t="shared" si="8"/>
        <v>135.24</v>
      </c>
      <c r="Y46" s="3">
        <v>70</v>
      </c>
      <c r="Z46" s="60"/>
      <c r="AA46" s="60"/>
      <c r="AB46" s="60"/>
      <c r="AC46" s="60"/>
      <c r="AD46" s="60"/>
    </row>
    <row r="47" spans="1:30" s="62" customFormat="1" ht="17.100000000000001" customHeight="1">
      <c r="A47" s="6">
        <v>71</v>
      </c>
      <c r="B47" s="47" t="s">
        <v>66</v>
      </c>
      <c r="C47" s="33">
        <v>1378</v>
      </c>
      <c r="D47" s="34">
        <v>492</v>
      </c>
      <c r="E47" s="35">
        <v>193</v>
      </c>
      <c r="F47" s="34">
        <v>163</v>
      </c>
      <c r="G47" s="34">
        <v>848</v>
      </c>
      <c r="H47" s="33">
        <v>1306</v>
      </c>
      <c r="I47" s="34">
        <v>473</v>
      </c>
      <c r="J47" s="35">
        <v>188</v>
      </c>
      <c r="K47" s="34">
        <v>158</v>
      </c>
      <c r="L47" s="34">
        <v>819</v>
      </c>
      <c r="M47" s="31">
        <f t="shared" si="10"/>
        <v>35.700000000000003</v>
      </c>
      <c r="N47" s="28">
        <f t="shared" si="9"/>
        <v>36.22</v>
      </c>
      <c r="O47" s="31">
        <f t="shared" si="1"/>
        <v>14.01</v>
      </c>
      <c r="P47" s="28">
        <f t="shared" si="2"/>
        <v>14.4</v>
      </c>
      <c r="Q47" s="29">
        <f t="shared" si="3"/>
        <v>11.83</v>
      </c>
      <c r="R47" s="30">
        <f t="shared" si="4"/>
        <v>12.1</v>
      </c>
      <c r="S47" s="31">
        <f t="shared" si="5"/>
        <v>61.54</v>
      </c>
      <c r="T47" s="31">
        <f t="shared" si="6"/>
        <v>62.71</v>
      </c>
      <c r="U47" s="48">
        <f t="shared" si="7"/>
        <v>101.9</v>
      </c>
      <c r="V47" s="74">
        <v>442841.63473818649</v>
      </c>
      <c r="W47" s="74">
        <v>586557.06521739124</v>
      </c>
      <c r="X47" s="28">
        <f t="shared" si="8"/>
        <v>132.44999999999999</v>
      </c>
      <c r="Y47" s="6">
        <v>71</v>
      </c>
      <c r="Z47" s="60"/>
      <c r="AA47" s="60"/>
      <c r="AB47" s="60"/>
      <c r="AC47" s="60"/>
      <c r="AD47" s="60"/>
    </row>
    <row r="48" spans="1:30" s="62" customFormat="1" ht="17.100000000000001" customHeight="1">
      <c r="A48" s="6">
        <v>72</v>
      </c>
      <c r="B48" s="50" t="s">
        <v>68</v>
      </c>
      <c r="C48" s="34">
        <v>5420</v>
      </c>
      <c r="D48" s="34">
        <v>1574</v>
      </c>
      <c r="E48" s="34">
        <v>815</v>
      </c>
      <c r="F48" s="34">
        <v>651</v>
      </c>
      <c r="G48" s="34">
        <v>3040</v>
      </c>
      <c r="H48" s="34">
        <v>5285</v>
      </c>
      <c r="I48" s="34">
        <v>1577</v>
      </c>
      <c r="J48" s="34">
        <v>782</v>
      </c>
      <c r="K48" s="34">
        <v>640</v>
      </c>
      <c r="L48" s="34">
        <v>2999</v>
      </c>
      <c r="M48" s="31">
        <f>ROUND(D48/C48*100,2)</f>
        <v>29.04</v>
      </c>
      <c r="N48" s="28">
        <f t="shared" si="9"/>
        <v>29.84</v>
      </c>
      <c r="O48" s="31">
        <f>ROUND(E48/C48*100,2)</f>
        <v>15.04</v>
      </c>
      <c r="P48" s="28">
        <f>ROUND(J48/H48*100,2)</f>
        <v>14.8</v>
      </c>
      <c r="Q48" s="29">
        <f>ROUND(F48/C48*100,2)</f>
        <v>12.01</v>
      </c>
      <c r="R48" s="30">
        <f>ROUND(K48/H48*100,2)</f>
        <v>12.11</v>
      </c>
      <c r="S48" s="31">
        <f>ROUND(G48/C48*100,2)</f>
        <v>56.09</v>
      </c>
      <c r="T48" s="31">
        <f>ROUND(L48/H48*100,2)</f>
        <v>56.75</v>
      </c>
      <c r="U48" s="48">
        <f>ROUND(T48/S48*100,2)</f>
        <v>101.18</v>
      </c>
      <c r="V48" s="74">
        <v>435156.32356088166</v>
      </c>
      <c r="W48" s="74">
        <v>504653.33625506738</v>
      </c>
      <c r="X48" s="28">
        <f t="shared" si="8"/>
        <v>115.97</v>
      </c>
      <c r="Y48" s="6">
        <v>72</v>
      </c>
      <c r="Z48" s="60"/>
      <c r="AA48" s="60"/>
      <c r="AB48" s="60"/>
      <c r="AC48" s="60"/>
      <c r="AD48" s="60"/>
    </row>
    <row r="49" spans="1:30" s="60" customFormat="1" ht="17.100000000000001" customHeight="1">
      <c r="A49" s="16">
        <v>73</v>
      </c>
      <c r="B49" s="51" t="s">
        <v>69</v>
      </c>
      <c r="C49" s="42">
        <v>4031</v>
      </c>
      <c r="D49" s="42">
        <v>1181</v>
      </c>
      <c r="E49" s="42">
        <v>543</v>
      </c>
      <c r="F49" s="42">
        <v>438</v>
      </c>
      <c r="G49" s="42">
        <v>2162</v>
      </c>
      <c r="H49" s="42">
        <v>3877</v>
      </c>
      <c r="I49" s="42">
        <v>1165</v>
      </c>
      <c r="J49" s="42">
        <v>503</v>
      </c>
      <c r="K49" s="42">
        <v>425</v>
      </c>
      <c r="L49" s="42">
        <v>2093</v>
      </c>
      <c r="M49" s="21">
        <f>ROUND(D49/C49*100,2)</f>
        <v>29.3</v>
      </c>
      <c r="N49" s="21">
        <f t="shared" si="9"/>
        <v>30.05</v>
      </c>
      <c r="O49" s="21">
        <f>ROUND(E49/C49*100,2)</f>
        <v>13.47</v>
      </c>
      <c r="P49" s="22">
        <f>ROUND(J49/H49*100,2)</f>
        <v>12.97</v>
      </c>
      <c r="Q49" s="86">
        <f>ROUND(F49/C49*100,2)</f>
        <v>10.87</v>
      </c>
      <c r="R49" s="44">
        <f>ROUND(K49/H49*100,2)</f>
        <v>10.96</v>
      </c>
      <c r="S49" s="21">
        <f>ROUND(G49/C49*100,2)</f>
        <v>53.63</v>
      </c>
      <c r="T49" s="21">
        <f>ROUND(L49/H49*100,2)</f>
        <v>53.99</v>
      </c>
      <c r="U49" s="52">
        <f>ROUND(T49/S49*100,2)</f>
        <v>100.67</v>
      </c>
      <c r="V49" s="75">
        <v>573671.27708621486</v>
      </c>
      <c r="W49" s="75">
        <v>667946.5980376387</v>
      </c>
      <c r="X49" s="22">
        <f t="shared" si="8"/>
        <v>116.43</v>
      </c>
      <c r="Y49" s="16">
        <v>73</v>
      </c>
    </row>
    <row r="50" spans="1:30" s="62" customFormat="1" ht="17.100000000000001" customHeight="1">
      <c r="A50" s="47"/>
      <c r="B50" s="47"/>
      <c r="C50" s="36"/>
      <c r="D50" s="36"/>
      <c r="E50" s="36"/>
      <c r="F50" s="36"/>
      <c r="G50" s="1"/>
      <c r="H50" s="35"/>
      <c r="I50" s="35"/>
      <c r="J50" s="35"/>
      <c r="K50" s="35"/>
      <c r="L50" s="1"/>
      <c r="M50" s="48"/>
      <c r="N50" s="48"/>
      <c r="O50" s="48"/>
      <c r="P50" s="48"/>
      <c r="Q50" s="64"/>
      <c r="R50" s="64"/>
      <c r="S50" s="48"/>
      <c r="T50" s="48"/>
      <c r="U50" s="48"/>
      <c r="V50" s="48"/>
      <c r="W50" s="48"/>
      <c r="X50" s="48"/>
      <c r="Y50" s="47"/>
      <c r="Z50" s="60"/>
      <c r="AB50" s="60"/>
      <c r="AC50" s="60"/>
      <c r="AD50" s="60"/>
    </row>
    <row r="51" spans="1:30" s="62" customFormat="1" ht="17.100000000000001" customHeight="1">
      <c r="A51" s="65"/>
      <c r="B51" s="66" t="s">
        <v>70</v>
      </c>
      <c r="C51" s="66" t="s">
        <v>71</v>
      </c>
      <c r="G51" s="61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B51" s="60"/>
      <c r="AC51" s="60"/>
      <c r="AD51" s="60"/>
    </row>
    <row r="52" spans="1:30" s="62" customFormat="1" ht="17.100000000000001" customHeight="1">
      <c r="A52" s="65"/>
      <c r="B52" s="66" t="s">
        <v>72</v>
      </c>
      <c r="C52" s="66" t="s">
        <v>64</v>
      </c>
      <c r="G52" s="61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B52" s="60"/>
      <c r="AC52" s="60"/>
      <c r="AD52" s="60"/>
    </row>
    <row r="53" spans="1:30" s="62" customFormat="1" ht="17.100000000000001" customHeight="1">
      <c r="A53" s="65"/>
      <c r="B53" s="66" t="s">
        <v>73</v>
      </c>
      <c r="C53" s="66" t="s">
        <v>63</v>
      </c>
      <c r="G53" s="61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B53" s="60"/>
      <c r="AC53" s="60"/>
      <c r="AD53" s="60"/>
    </row>
    <row r="54" spans="1:30" s="62" customFormat="1" ht="11.25" customHeight="1">
      <c r="A54" s="53"/>
      <c r="B54" s="53"/>
      <c r="C54" s="54"/>
      <c r="D54" s="54"/>
      <c r="E54" s="54"/>
      <c r="F54" s="54"/>
      <c r="G54" s="55"/>
      <c r="H54" s="58"/>
      <c r="I54" s="58"/>
      <c r="J54" s="58"/>
      <c r="K54" s="58"/>
      <c r="L54" s="58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67"/>
      <c r="AB54" s="60"/>
      <c r="AC54" s="60"/>
      <c r="AD54" s="60"/>
    </row>
    <row r="55" spans="1:30" s="62" customFormat="1" ht="11.25" hidden="1" customHeight="1">
      <c r="A55" s="53"/>
      <c r="B55" s="53"/>
      <c r="C55" s="78">
        <f>SUM(C10:C49)</f>
        <v>231521</v>
      </c>
      <c r="D55" s="78">
        <f t="shared" ref="D55:L55" si="11">SUM(D10:D49)</f>
        <v>75580</v>
      </c>
      <c r="E55" s="78">
        <f t="shared" si="11"/>
        <v>34033</v>
      </c>
      <c r="F55" s="78">
        <f t="shared" si="11"/>
        <v>26050</v>
      </c>
      <c r="G55" s="78">
        <f t="shared" si="11"/>
        <v>135663</v>
      </c>
      <c r="H55" s="78">
        <f t="shared" si="11"/>
        <v>223349</v>
      </c>
      <c r="I55" s="78">
        <f t="shared" si="11"/>
        <v>74263</v>
      </c>
      <c r="J55" s="78">
        <f t="shared" si="11"/>
        <v>33569</v>
      </c>
      <c r="K55" s="78">
        <f t="shared" si="11"/>
        <v>25523</v>
      </c>
      <c r="L55" s="78">
        <f t="shared" si="11"/>
        <v>133355</v>
      </c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B55" s="60"/>
      <c r="AC55" s="60"/>
      <c r="AD55" s="60"/>
    </row>
    <row r="56" spans="1:30" s="62" customFormat="1" ht="11.25" customHeight="1">
      <c r="A56" s="53"/>
      <c r="B56" s="53"/>
      <c r="C56" s="54"/>
      <c r="D56" s="54"/>
      <c r="E56" s="54"/>
      <c r="F56" s="54"/>
      <c r="G56" s="55"/>
      <c r="H56" s="58"/>
      <c r="I56" s="58"/>
      <c r="J56" s="58"/>
      <c r="K56" s="58"/>
      <c r="L56" s="58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B56" s="60"/>
      <c r="AC56" s="60"/>
      <c r="AD56" s="60"/>
    </row>
    <row r="57" spans="1:30" ht="30.75" customHeight="1">
      <c r="C57" s="54"/>
      <c r="D57" s="54"/>
      <c r="E57" s="54"/>
      <c r="F57" s="54"/>
      <c r="G57" s="55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B57" s="54"/>
      <c r="AC57" s="54"/>
      <c r="AD57" s="54"/>
    </row>
    <row r="58" spans="1:30" ht="18.600000000000001" customHeight="1">
      <c r="Y58" s="54"/>
      <c r="Z58" s="54"/>
      <c r="AA58" s="69"/>
      <c r="AB58" s="68"/>
      <c r="AC58" s="54"/>
      <c r="AD58" s="54"/>
    </row>
    <row r="59" spans="1:30" ht="18.600000000000001" customHeight="1">
      <c r="Y59" s="54"/>
      <c r="Z59" s="54"/>
      <c r="AA59" s="69"/>
      <c r="AB59" s="68"/>
      <c r="AC59" s="54"/>
      <c r="AD59" s="54"/>
    </row>
    <row r="60" spans="1:30" ht="18.600000000000001" customHeight="1">
      <c r="Y60" s="54"/>
      <c r="Z60" s="54"/>
      <c r="AA60" s="69"/>
      <c r="AB60" s="68"/>
      <c r="AC60" s="54"/>
      <c r="AD60" s="54"/>
    </row>
    <row r="61" spans="1:30" ht="18.600000000000001" customHeight="1">
      <c r="Y61" s="54"/>
      <c r="Z61" s="54"/>
      <c r="AA61" s="71" t="e">
        <f>#REF!/#REF!*1000</f>
        <v>#REF!</v>
      </c>
      <c r="AB61" s="54"/>
      <c r="AC61" s="54"/>
      <c r="AD61" s="54"/>
    </row>
    <row r="62" spans="1:30" ht="18.600000000000001" customHeight="1">
      <c r="Y62" s="54"/>
      <c r="Z62" s="54"/>
    </row>
    <row r="63" spans="1:30" ht="18.600000000000001" customHeight="1">
      <c r="Y63" s="54"/>
      <c r="Z63" s="54"/>
    </row>
    <row r="64" spans="1:30" ht="18.600000000000001" customHeight="1">
      <c r="Y64" s="54"/>
      <c r="Z64" s="54"/>
    </row>
    <row r="65" spans="25:26" ht="18.600000000000001" customHeight="1">
      <c r="Y65" s="54"/>
      <c r="Z65" s="54"/>
    </row>
    <row r="66" spans="25:26" ht="18.600000000000001" customHeight="1">
      <c r="Y66" s="54"/>
      <c r="Z66" s="54"/>
    </row>
  </sheetData>
  <mergeCells count="10">
    <mergeCell ref="C3:G3"/>
    <mergeCell ref="H3:L3"/>
    <mergeCell ref="M3:U3"/>
    <mergeCell ref="V3:X4"/>
    <mergeCell ref="D4:G4"/>
    <mergeCell ref="I4:L4"/>
    <mergeCell ref="M4:N4"/>
    <mergeCell ref="O4:P4"/>
    <mergeCell ref="Q4:R4"/>
    <mergeCell ref="S4:U4"/>
  </mergeCells>
  <phoneticPr fontId="2"/>
  <pageMargins left="0.59055118110236227" right="0.59055118110236227" top="0.39370078740157483" bottom="0.62992125984251968" header="0.51181102362204722" footer="0.39370078740157483"/>
  <pageSetup paperSize="9" scale="92" firstPageNumber="188" pageOrder="overThenDown" orientation="portrait" useFirstPageNumber="1" r:id="rId1"/>
  <headerFooter alignWithMargins="0">
    <oddFooter>&amp;C- &amp;P -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付表６</vt:lpstr>
      <vt:lpstr>付表６!Print_Area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青森県</dc:creator>
  <cp:lastModifiedBy>201op</cp:lastModifiedBy>
  <cp:lastPrinted>2019-03-19T01:54:02Z</cp:lastPrinted>
  <dcterms:created xsi:type="dcterms:W3CDTF">2005-12-19T00:30:18Z</dcterms:created>
  <dcterms:modified xsi:type="dcterms:W3CDTF">2019-03-19T04:08:30Z</dcterms:modified>
</cp:coreProperties>
</file>