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<sst xmlns="http://schemas.openxmlformats.org/spreadsheetml/2006/main" count="1307" uniqueCount="28">
  <si>
    <t>　　</t>
  </si>
  <si>
    <t>県境不法投棄産業廃棄物本格撤去実施状況（日量計）</t>
  </si>
  <si>
    <t>４月分</t>
  </si>
  <si>
    <t>日報計</t>
  </si>
  <si>
    <t>週合計</t>
  </si>
  <si>
    <t>作業日数</t>
  </si>
  <si>
    <t>○</t>
  </si>
  <si>
    <t>台数</t>
  </si>
  <si>
    <t>撤去量</t>
  </si>
  <si>
    <t>日合計</t>
  </si>
  <si>
    <t>（単位：トン）</t>
  </si>
  <si>
    <t>月合計</t>
  </si>
  <si>
    <t>固形廃棄物</t>
  </si>
  <si>
    <t>５月分</t>
  </si>
  <si>
    <t>７月分</t>
  </si>
  <si>
    <t>8月分</t>
  </si>
  <si>
    <t>９月分</t>
  </si>
  <si>
    <t>１０月分</t>
  </si>
  <si>
    <t>２月分</t>
  </si>
  <si>
    <t>３月分</t>
  </si>
  <si>
    <t>H19.4.27現在</t>
  </si>
  <si>
    <t>液状廃棄物</t>
  </si>
  <si>
    <t>6月分</t>
  </si>
  <si>
    <t>〇</t>
  </si>
  <si>
    <t xml:space="preserve"> ○</t>
  </si>
  <si>
    <t>11月分</t>
  </si>
  <si>
    <t>12月分</t>
  </si>
  <si>
    <t>1月分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</si>
</sst>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0.00_);[Red]\(0.00\)"/>
    <numFmt numFmtId="183" formatCode="#,##0.00_);[Red]\(#,##0.00\)"/>
    <numFmt numFmtId="184" formatCode="0.00_ ;[Red]\-0.00\ "/>
    <numFmt numFmtId="185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vertical="center" shrinkToFit="1"/>
    </xf>
    <xf numFmtId="180" fontId="4" fillId="0" borderId="17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4" fillId="0" borderId="10" xfId="0" applyNumberFormat="1" applyFont="1" applyBorder="1" applyAlignment="1">
      <alignment vertical="center" shrinkToFit="1"/>
    </xf>
    <xf numFmtId="180" fontId="4" fillId="0" borderId="11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horizontal="center" vertical="center" shrinkToFit="1"/>
    </xf>
    <xf numFmtId="180" fontId="4" fillId="0" borderId="11" xfId="0" applyNumberFormat="1" applyFont="1" applyBorder="1" applyAlignment="1">
      <alignment vertical="center" shrinkToFit="1"/>
    </xf>
    <xf numFmtId="180" fontId="4" fillId="0" borderId="17" xfId="0" applyNumberFormat="1" applyFont="1" applyBorder="1" applyAlignment="1">
      <alignment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2" fontId="4" fillId="0" borderId="13" xfId="0" applyNumberFormat="1" applyFont="1" applyFill="1" applyBorder="1" applyAlignment="1">
      <alignment vertical="center"/>
    </xf>
    <xf numFmtId="181" fontId="4" fillId="33" borderId="19" xfId="0" applyNumberFormat="1" applyFont="1" applyFill="1" applyBorder="1" applyAlignment="1">
      <alignment vertical="center"/>
    </xf>
    <xf numFmtId="183" fontId="4" fillId="33" borderId="20" xfId="0" applyNumberFormat="1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181" fontId="4" fillId="33" borderId="21" xfId="0" applyNumberFormat="1" applyFont="1" applyFill="1" applyBorder="1" applyAlignment="1">
      <alignment vertical="center"/>
    </xf>
    <xf numFmtId="182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1" fontId="4" fillId="33" borderId="23" xfId="0" applyNumberFormat="1" applyFont="1" applyFill="1" applyBorder="1" applyAlignment="1">
      <alignment vertical="center"/>
    </xf>
    <xf numFmtId="183" fontId="4" fillId="33" borderId="24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1" fontId="4" fillId="33" borderId="22" xfId="0" applyNumberFormat="1" applyFont="1" applyFill="1" applyBorder="1" applyAlignment="1">
      <alignment vertical="center"/>
    </xf>
    <xf numFmtId="182" fontId="4" fillId="33" borderId="23" xfId="0" applyNumberFormat="1" applyFont="1" applyFill="1" applyBorder="1" applyAlignment="1">
      <alignment vertical="center"/>
    </xf>
    <xf numFmtId="182" fontId="4" fillId="33" borderId="25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2" fontId="4" fillId="0" borderId="26" xfId="0" applyNumberFormat="1" applyFont="1" applyFill="1" applyBorder="1" applyAlignment="1">
      <alignment vertical="center"/>
    </xf>
    <xf numFmtId="181" fontId="4" fillId="33" borderId="25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82" fontId="4" fillId="0" borderId="28" xfId="0" applyNumberFormat="1" applyFont="1" applyFill="1" applyBorder="1" applyAlignment="1">
      <alignment vertical="center"/>
    </xf>
    <xf numFmtId="181" fontId="4" fillId="33" borderId="18" xfId="0" applyNumberFormat="1" applyFont="1" applyFill="1" applyBorder="1" applyAlignment="1">
      <alignment vertical="center"/>
    </xf>
    <xf numFmtId="183" fontId="4" fillId="33" borderId="18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18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1" fontId="4" fillId="0" borderId="34" xfId="0" applyNumberFormat="1" applyFont="1" applyFill="1" applyBorder="1" applyAlignment="1">
      <alignment horizontal="center" vertical="center"/>
    </xf>
    <xf numFmtId="181" fontId="4" fillId="0" borderId="35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/>
    </xf>
    <xf numFmtId="180" fontId="4" fillId="0" borderId="36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horizontal="center" vertical="center"/>
    </xf>
    <xf numFmtId="180" fontId="4" fillId="0" borderId="38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1" fontId="4" fillId="0" borderId="32" xfId="0" applyNumberFormat="1" applyFont="1" applyFill="1" applyBorder="1" applyAlignment="1">
      <alignment horizontal="center" vertical="center"/>
    </xf>
    <xf numFmtId="181" fontId="4" fillId="0" borderId="3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36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1" fontId="4" fillId="0" borderId="33" xfId="0" applyNumberFormat="1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181" fontId="4" fillId="0" borderId="35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00390625" defaultRowHeight="13.5"/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41" t="s">
        <v>2</v>
      </c>
      <c r="B3" s="1"/>
      <c r="C3" s="1"/>
      <c r="D3" s="1"/>
      <c r="E3" s="1"/>
      <c r="F3" s="1"/>
      <c r="G3" s="1"/>
      <c r="H3" s="1"/>
      <c r="I3" s="1"/>
      <c r="J3" s="4"/>
      <c r="K3" s="1" t="s">
        <v>20</v>
      </c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>
        <v>39174</v>
      </c>
      <c r="C5" s="80"/>
      <c r="D5" s="81">
        <v>39175</v>
      </c>
      <c r="E5" s="80"/>
      <c r="F5" s="81">
        <v>39176</v>
      </c>
      <c r="G5" s="80"/>
      <c r="H5" s="81">
        <v>39177</v>
      </c>
      <c r="I5" s="80"/>
      <c r="J5" s="81">
        <v>39178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/>
      <c r="I6" s="86"/>
      <c r="J6" s="76"/>
      <c r="K6" s="86"/>
      <c r="L6" s="76">
        <f>COUNTA(B6:J6)</f>
        <v>0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9"/>
      <c r="C8" s="10"/>
      <c r="D8" s="9"/>
      <c r="E8" s="11"/>
      <c r="F8" s="15"/>
      <c r="G8" s="42"/>
      <c r="H8" s="13">
        <v>0</v>
      </c>
      <c r="I8" s="42">
        <v>0</v>
      </c>
      <c r="J8" s="13">
        <v>0</v>
      </c>
      <c r="K8" s="42">
        <v>0</v>
      </c>
      <c r="L8" s="43">
        <f>SUM(F8,H8,J8)</f>
        <v>0</v>
      </c>
      <c r="M8" s="44">
        <f>SUM(G8,I8,K8)</f>
        <v>0</v>
      </c>
      <c r="N8" s="6"/>
      <c r="O8" s="6"/>
      <c r="P8" s="6"/>
    </row>
    <row r="9" spans="1:16" ht="14.25">
      <c r="A9" s="8" t="s">
        <v>21</v>
      </c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>SUM(B9:B9)</f>
        <v>0</v>
      </c>
      <c r="C10" s="47">
        <f>SUM(C9:C9)</f>
        <v>0</v>
      </c>
      <c r="D10" s="46">
        <f>SUM(D9:D9)</f>
        <v>0</v>
      </c>
      <c r="E10" s="47">
        <f>SUM(E9:E9)</f>
        <v>0</v>
      </c>
      <c r="F10" s="46">
        <f aca="true" t="shared" si="0" ref="F10:K10">SUM(F8:F8)</f>
        <v>0</v>
      </c>
      <c r="G10" s="47">
        <f t="shared" si="0"/>
        <v>0</v>
      </c>
      <c r="H10" s="46">
        <f t="shared" si="0"/>
        <v>0</v>
      </c>
      <c r="I10" s="47">
        <f t="shared" si="0"/>
        <v>0</v>
      </c>
      <c r="J10" s="46">
        <f t="shared" si="0"/>
        <v>0</v>
      </c>
      <c r="K10" s="48">
        <f t="shared" si="0"/>
        <v>0</v>
      </c>
      <c r="L10" s="49">
        <f>SUM(L8:L9)</f>
        <v>0</v>
      </c>
      <c r="M10" s="50">
        <f>SUM(M8:M9)</f>
        <v>0</v>
      </c>
      <c r="N10" s="6"/>
      <c r="O10" s="6"/>
      <c r="P10" s="6"/>
    </row>
    <row r="11" spans="1:16" ht="14.25">
      <c r="A11" s="17"/>
      <c r="B11" s="79">
        <v>39181</v>
      </c>
      <c r="C11" s="80"/>
      <c r="D11" s="81">
        <v>39182</v>
      </c>
      <c r="E11" s="80"/>
      <c r="F11" s="81">
        <v>39183</v>
      </c>
      <c r="G11" s="80"/>
      <c r="H11" s="81">
        <v>39184</v>
      </c>
      <c r="I11" s="80"/>
      <c r="J11" s="81">
        <v>39185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73" t="s">
        <v>6</v>
      </c>
      <c r="C12" s="74"/>
      <c r="D12" s="75" t="s">
        <v>6</v>
      </c>
      <c r="E12" s="74"/>
      <c r="F12" s="75" t="s">
        <v>6</v>
      </c>
      <c r="G12" s="74"/>
      <c r="H12" s="75" t="s">
        <v>6</v>
      </c>
      <c r="I12" s="74"/>
      <c r="J12" s="75" t="s">
        <v>6</v>
      </c>
      <c r="K12" s="74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20</v>
      </c>
      <c r="C14" s="42">
        <v>223.33</v>
      </c>
      <c r="D14" s="13">
        <v>20</v>
      </c>
      <c r="E14" s="42">
        <v>223.25</v>
      </c>
      <c r="F14" s="13">
        <v>20</v>
      </c>
      <c r="G14" s="42">
        <v>223.42</v>
      </c>
      <c r="H14" s="13">
        <v>20</v>
      </c>
      <c r="I14" s="42">
        <v>224.14</v>
      </c>
      <c r="J14" s="13">
        <v>21</v>
      </c>
      <c r="K14" s="42">
        <v>229.71</v>
      </c>
      <c r="L14" s="43">
        <f>SUM(B14,D14,F14,H14,J14)</f>
        <v>101</v>
      </c>
      <c r="M14" s="44">
        <f>SUM(C14,E14,G14,I14,K14)</f>
        <v>1123.85</v>
      </c>
      <c r="N14" s="6"/>
      <c r="O14" s="6"/>
      <c r="P14" s="6"/>
    </row>
    <row r="15" spans="1:16" ht="14.25">
      <c r="A15" s="8" t="s">
        <v>21</v>
      </c>
      <c r="B15" s="13"/>
      <c r="C15" s="14"/>
      <c r="D15" s="15"/>
      <c r="E15" s="14"/>
      <c r="F15" s="15"/>
      <c r="G15" s="14"/>
      <c r="H15" s="15"/>
      <c r="I15" s="51"/>
      <c r="J15" s="13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>SUM(B14:B15)</f>
        <v>20</v>
      </c>
      <c r="C16" s="47">
        <f>SUM(C14:C15)</f>
        <v>223.33</v>
      </c>
      <c r="D16" s="46">
        <f aca="true" t="shared" si="1" ref="D16:I16">SUM(D14:D14)</f>
        <v>20</v>
      </c>
      <c r="E16" s="47">
        <f t="shared" si="1"/>
        <v>223.25</v>
      </c>
      <c r="F16" s="52">
        <f t="shared" si="1"/>
        <v>20</v>
      </c>
      <c r="G16" s="53">
        <f t="shared" si="1"/>
        <v>223.42</v>
      </c>
      <c r="H16" s="46">
        <f t="shared" si="1"/>
        <v>20</v>
      </c>
      <c r="I16" s="54">
        <f t="shared" si="1"/>
        <v>224.14</v>
      </c>
      <c r="J16" s="46">
        <f>SUM(J14:J15)</f>
        <v>21</v>
      </c>
      <c r="K16" s="47">
        <f>SUM(K14:K15)</f>
        <v>229.71</v>
      </c>
      <c r="L16" s="46">
        <f>SUM(L14:L15)</f>
        <v>101</v>
      </c>
      <c r="M16" s="50">
        <f>SUM(M14:M15)</f>
        <v>1123.85</v>
      </c>
      <c r="N16" s="6"/>
      <c r="O16" s="6"/>
      <c r="P16" s="6"/>
    </row>
    <row r="17" spans="1:16" ht="14.25">
      <c r="A17" s="17"/>
      <c r="B17" s="79">
        <v>39188</v>
      </c>
      <c r="C17" s="80"/>
      <c r="D17" s="81">
        <v>39189</v>
      </c>
      <c r="E17" s="80"/>
      <c r="F17" s="81">
        <v>39190</v>
      </c>
      <c r="G17" s="80"/>
      <c r="H17" s="81">
        <v>39191</v>
      </c>
      <c r="I17" s="80"/>
      <c r="J17" s="81">
        <v>39192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73" t="s">
        <v>6</v>
      </c>
      <c r="C18" s="74"/>
      <c r="D18" s="75" t="s">
        <v>6</v>
      </c>
      <c r="E18" s="74"/>
      <c r="F18" s="75" t="s">
        <v>6</v>
      </c>
      <c r="G18" s="74"/>
      <c r="H18" s="75" t="s">
        <v>6</v>
      </c>
      <c r="I18" s="74"/>
      <c r="J18" s="75" t="s">
        <v>6</v>
      </c>
      <c r="K18" s="74"/>
      <c r="L18" s="76">
        <f>COUNTA(B18:J18)</f>
        <v>5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21</v>
      </c>
      <c r="C20" s="42">
        <v>226.38</v>
      </c>
      <c r="D20" s="13">
        <v>20</v>
      </c>
      <c r="E20" s="42">
        <v>220.81</v>
      </c>
      <c r="F20" s="13">
        <v>21</v>
      </c>
      <c r="G20" s="42">
        <v>224.66</v>
      </c>
      <c r="H20" s="13">
        <v>20</v>
      </c>
      <c r="I20" s="42">
        <v>227.27</v>
      </c>
      <c r="J20" s="13">
        <v>21</v>
      </c>
      <c r="K20" s="42">
        <v>225.87</v>
      </c>
      <c r="L20" s="43">
        <f>SUM(B20,D20,F20,H20,J20)</f>
        <v>103</v>
      </c>
      <c r="M20" s="44">
        <f>SUM(C20,E20,G20,I20,K20)</f>
        <v>1124.99</v>
      </c>
      <c r="N20" s="6"/>
      <c r="O20" s="6"/>
      <c r="P20" s="6"/>
    </row>
    <row r="21" spans="1:16" ht="14.25">
      <c r="A21" s="8" t="s">
        <v>21</v>
      </c>
      <c r="B21" s="13"/>
      <c r="C21" s="14"/>
      <c r="D21" s="15"/>
      <c r="E21" s="14"/>
      <c r="F21" s="15"/>
      <c r="G21" s="14"/>
      <c r="H21" s="15"/>
      <c r="I21" s="14"/>
      <c r="J21" s="55"/>
      <c r="K21" s="56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>SUM(B20:B21)</f>
        <v>21</v>
      </c>
      <c r="C22" s="47">
        <f>SUM(C20:C21)</f>
        <v>226.38</v>
      </c>
      <c r="D22" s="46">
        <f aca="true" t="shared" si="2" ref="D22:K22">SUM(D20:D20)</f>
        <v>20</v>
      </c>
      <c r="E22" s="47">
        <f t="shared" si="2"/>
        <v>220.81</v>
      </c>
      <c r="F22" s="52">
        <f t="shared" si="2"/>
        <v>21</v>
      </c>
      <c r="G22" s="53">
        <f t="shared" si="2"/>
        <v>224.66</v>
      </c>
      <c r="H22" s="46">
        <f t="shared" si="2"/>
        <v>20</v>
      </c>
      <c r="I22" s="47">
        <f t="shared" si="2"/>
        <v>227.27</v>
      </c>
      <c r="J22" s="57">
        <f t="shared" si="2"/>
        <v>21</v>
      </c>
      <c r="K22" s="58">
        <f t="shared" si="2"/>
        <v>225.87</v>
      </c>
      <c r="L22" s="49">
        <f>SUM(L20:L21)</f>
        <v>103</v>
      </c>
      <c r="M22" s="44">
        <f>SUM(M20:M21)</f>
        <v>1124.99</v>
      </c>
      <c r="N22" s="6"/>
      <c r="O22" s="6"/>
      <c r="P22" s="6"/>
    </row>
    <row r="23" spans="1:16" ht="14.25">
      <c r="A23" s="17"/>
      <c r="B23" s="79">
        <v>39195</v>
      </c>
      <c r="C23" s="80"/>
      <c r="D23" s="81">
        <v>39196</v>
      </c>
      <c r="E23" s="80"/>
      <c r="F23" s="81">
        <v>39197</v>
      </c>
      <c r="G23" s="80"/>
      <c r="H23" s="81">
        <v>39198</v>
      </c>
      <c r="I23" s="80"/>
      <c r="J23" s="81">
        <v>39199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73" t="s">
        <v>6</v>
      </c>
      <c r="C24" s="74"/>
      <c r="D24" s="75" t="s">
        <v>6</v>
      </c>
      <c r="E24" s="74"/>
      <c r="F24" s="75" t="s">
        <v>6</v>
      </c>
      <c r="G24" s="74"/>
      <c r="H24" s="75" t="s">
        <v>6</v>
      </c>
      <c r="I24" s="74"/>
      <c r="J24" s="75" t="s">
        <v>6</v>
      </c>
      <c r="K24" s="74"/>
      <c r="L24" s="76">
        <f>COUNTA(B24:J24)</f>
        <v>5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21</v>
      </c>
      <c r="C26" s="14">
        <v>229.51</v>
      </c>
      <c r="D26" s="15">
        <v>20</v>
      </c>
      <c r="E26" s="42">
        <v>221.9</v>
      </c>
      <c r="F26" s="13">
        <v>21</v>
      </c>
      <c r="G26" s="14">
        <v>228.29</v>
      </c>
      <c r="H26" s="15">
        <v>20</v>
      </c>
      <c r="I26" s="14">
        <v>227.3</v>
      </c>
      <c r="J26" s="15">
        <v>21</v>
      </c>
      <c r="K26" s="14">
        <v>226.39</v>
      </c>
      <c r="L26" s="45">
        <f>SUM(B26,D26,F26,H26,J26)</f>
        <v>103</v>
      </c>
      <c r="M26" s="44">
        <f>SUM(C26,E26,G26,I26,K26)</f>
        <v>1133.3899999999999</v>
      </c>
      <c r="N26" s="6"/>
      <c r="O26" s="6"/>
      <c r="P26" s="6"/>
    </row>
    <row r="27" spans="1:16" ht="14.25">
      <c r="A27" s="8" t="s">
        <v>21</v>
      </c>
      <c r="B27" s="13"/>
      <c r="C27" s="14"/>
      <c r="D27" s="15"/>
      <c r="E27" s="14"/>
      <c r="F27" s="15"/>
      <c r="G27" s="14"/>
      <c r="H27" s="15"/>
      <c r="I27" s="14"/>
      <c r="J27" s="15"/>
      <c r="K27" s="59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>SUM(B26:B27)</f>
        <v>21</v>
      </c>
      <c r="C28" s="47">
        <f>SUM(C26:C27)</f>
        <v>229.51</v>
      </c>
      <c r="D28" s="46">
        <f aca="true" t="shared" si="3" ref="D28:K28">SUM(D26:D26)</f>
        <v>20</v>
      </c>
      <c r="E28" s="47">
        <f t="shared" si="3"/>
        <v>221.9</v>
      </c>
      <c r="F28" s="52">
        <f t="shared" si="3"/>
        <v>21</v>
      </c>
      <c r="G28" s="53">
        <f t="shared" si="3"/>
        <v>228.29</v>
      </c>
      <c r="H28" s="46">
        <f t="shared" si="3"/>
        <v>20</v>
      </c>
      <c r="I28" s="47">
        <f t="shared" si="3"/>
        <v>227.3</v>
      </c>
      <c r="J28" s="46">
        <f t="shared" si="3"/>
        <v>21</v>
      </c>
      <c r="K28" s="58">
        <f t="shared" si="3"/>
        <v>226.39</v>
      </c>
      <c r="L28" s="45">
        <f>SUM(L26:L27)</f>
        <v>103</v>
      </c>
      <c r="M28" s="44">
        <f>SUM(M26:M27)</f>
        <v>1133.3899999999999</v>
      </c>
      <c r="N28" s="6"/>
      <c r="O28" s="78" t="s">
        <v>10</v>
      </c>
      <c r="P28" s="78"/>
    </row>
    <row r="29" spans="1:16" ht="15" thickBot="1">
      <c r="A29" s="17"/>
      <c r="B29" s="79"/>
      <c r="C29" s="80"/>
      <c r="D29" s="81"/>
      <c r="E29" s="80"/>
      <c r="F29" s="81"/>
      <c r="G29" s="80"/>
      <c r="H29" s="81"/>
      <c r="I29" s="80"/>
      <c r="J29" s="81"/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73"/>
      <c r="C30" s="74"/>
      <c r="D30" s="75"/>
      <c r="E30" s="74"/>
      <c r="F30" s="75"/>
      <c r="G30" s="74"/>
      <c r="H30" s="75"/>
      <c r="I30" s="74"/>
      <c r="J30" s="75"/>
      <c r="K30" s="74"/>
      <c r="L30" s="76">
        <f>COUNTA(B30:J30)</f>
        <v>0</v>
      </c>
      <c r="M30" s="77"/>
      <c r="N30" s="19" t="s">
        <v>5</v>
      </c>
      <c r="O30" s="71">
        <f>SUM(L6,L12,L18,L24,L30)</f>
        <v>15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0</v>
      </c>
      <c r="C32" s="14">
        <v>0</v>
      </c>
      <c r="D32" s="15">
        <v>0</v>
      </c>
      <c r="E32" s="14">
        <v>0</v>
      </c>
      <c r="F32" s="15">
        <v>0</v>
      </c>
      <c r="G32" s="14">
        <v>0</v>
      </c>
      <c r="H32" s="15">
        <v>0</v>
      </c>
      <c r="I32" s="14">
        <v>0</v>
      </c>
      <c r="J32" s="15">
        <v>0</v>
      </c>
      <c r="K32" s="14">
        <v>0</v>
      </c>
      <c r="L32" s="45">
        <f>SUM(B32,D32,F32,H32,J32)</f>
        <v>0</v>
      </c>
      <c r="M32" s="44">
        <f>SUM(C32,E32,G32,I32,K32)</f>
        <v>0</v>
      </c>
      <c r="N32" s="19" t="s">
        <v>12</v>
      </c>
      <c r="O32" s="60">
        <f>SUM(L8,L14,L20,L26,L32)</f>
        <v>307</v>
      </c>
      <c r="P32" s="61">
        <f>SUM(M8,M14,M20,M26,M32)</f>
        <v>3382.23</v>
      </c>
    </row>
    <row r="33" spans="1:16" ht="15" thickBot="1">
      <c r="A33" s="8" t="s">
        <v>21</v>
      </c>
      <c r="B33" s="13"/>
      <c r="C33" s="14"/>
      <c r="D33" s="15"/>
      <c r="E33" s="14"/>
      <c r="F33" s="15"/>
      <c r="G33" s="14"/>
      <c r="H33" s="15"/>
      <c r="I33" s="51"/>
      <c r="J33" s="62"/>
      <c r="K33" s="56"/>
      <c r="L33" s="45"/>
      <c r="M33" s="44"/>
      <c r="N33" s="19" t="s">
        <v>21</v>
      </c>
      <c r="O33" s="60"/>
      <c r="P33" s="61"/>
    </row>
    <row r="34" spans="1:16" ht="15" thickBot="1">
      <c r="A34" s="16" t="s">
        <v>9</v>
      </c>
      <c r="B34" s="46">
        <f aca="true" t="shared" si="4" ref="B34:K34">SUM(B32:B32)</f>
        <v>0</v>
      </c>
      <c r="C34" s="47">
        <f t="shared" si="4"/>
        <v>0</v>
      </c>
      <c r="D34" s="46">
        <f t="shared" si="4"/>
        <v>0</v>
      </c>
      <c r="E34" s="47">
        <f t="shared" si="4"/>
        <v>0</v>
      </c>
      <c r="F34" s="52">
        <f t="shared" si="4"/>
        <v>0</v>
      </c>
      <c r="G34" s="53">
        <f t="shared" si="4"/>
        <v>0</v>
      </c>
      <c r="H34" s="46">
        <f t="shared" si="4"/>
        <v>0</v>
      </c>
      <c r="I34" s="54">
        <f t="shared" si="4"/>
        <v>0</v>
      </c>
      <c r="J34" s="57">
        <f t="shared" si="4"/>
        <v>0</v>
      </c>
      <c r="K34" s="58">
        <f t="shared" si="4"/>
        <v>0</v>
      </c>
      <c r="L34" s="49">
        <f>SUM(L32:L33)</f>
        <v>0</v>
      </c>
      <c r="M34" s="50">
        <f>SUM(M32:M33)</f>
        <v>0</v>
      </c>
      <c r="N34" s="19" t="s">
        <v>11</v>
      </c>
      <c r="O34" s="60">
        <f>SUM(O32:O33)</f>
        <v>307</v>
      </c>
      <c r="P34" s="61">
        <f>SUM(P32:P33)</f>
        <v>3382.23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27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/>
      <c r="C5" s="80"/>
      <c r="D5" s="81">
        <v>39448</v>
      </c>
      <c r="E5" s="80"/>
      <c r="F5" s="81">
        <v>39449</v>
      </c>
      <c r="G5" s="80"/>
      <c r="H5" s="81">
        <v>39450</v>
      </c>
      <c r="I5" s="80"/>
      <c r="J5" s="81">
        <v>39451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/>
      <c r="I6" s="86"/>
      <c r="J6" s="76"/>
      <c r="K6" s="86"/>
      <c r="L6" s="76">
        <f>COUNTA(B6:J6)</f>
        <v>0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0</v>
      </c>
      <c r="C8" s="42">
        <v>0</v>
      </c>
      <c r="D8" s="13">
        <v>0</v>
      </c>
      <c r="E8" s="42">
        <v>0</v>
      </c>
      <c r="F8" s="13">
        <v>0</v>
      </c>
      <c r="G8" s="42">
        <v>0</v>
      </c>
      <c r="H8" s="13">
        <v>0</v>
      </c>
      <c r="I8" s="42">
        <v>0</v>
      </c>
      <c r="J8" s="13">
        <v>0</v>
      </c>
      <c r="K8" s="42">
        <v>0</v>
      </c>
      <c r="L8" s="43">
        <f>SUM(B8,D8,F8,H8,J8)</f>
        <v>0</v>
      </c>
      <c r="M8" s="44">
        <f>SUM(C8,E8,G8,I8,K8)</f>
        <v>0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0</v>
      </c>
      <c r="I10" s="47">
        <f t="shared" si="0"/>
        <v>0</v>
      </c>
      <c r="J10" s="46">
        <f t="shared" si="0"/>
        <v>0</v>
      </c>
      <c r="K10" s="47">
        <f t="shared" si="0"/>
        <v>0</v>
      </c>
      <c r="L10" s="46">
        <f t="shared" si="0"/>
        <v>0</v>
      </c>
      <c r="M10" s="50">
        <f t="shared" si="0"/>
        <v>0</v>
      </c>
      <c r="N10" s="6"/>
      <c r="O10" s="6"/>
      <c r="P10" s="6"/>
    </row>
    <row r="11" spans="1:16" ht="14.25">
      <c r="A11" s="17"/>
      <c r="B11" s="79">
        <v>39454</v>
      </c>
      <c r="C11" s="80"/>
      <c r="D11" s="81">
        <v>39455</v>
      </c>
      <c r="E11" s="80"/>
      <c r="F11" s="81">
        <v>39456</v>
      </c>
      <c r="G11" s="80"/>
      <c r="H11" s="81">
        <v>39457</v>
      </c>
      <c r="I11" s="80"/>
      <c r="J11" s="81">
        <v>39458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31</v>
      </c>
      <c r="C14" s="42">
        <v>349.09</v>
      </c>
      <c r="D14" s="13">
        <v>22</v>
      </c>
      <c r="E14" s="42">
        <v>238.89</v>
      </c>
      <c r="F14" s="13">
        <v>22</v>
      </c>
      <c r="G14" s="42">
        <v>239.58</v>
      </c>
      <c r="H14" s="13">
        <v>22</v>
      </c>
      <c r="I14" s="42">
        <v>238.96</v>
      </c>
      <c r="J14" s="13">
        <v>22</v>
      </c>
      <c r="K14" s="42">
        <v>238.97</v>
      </c>
      <c r="L14" s="43">
        <f>SUM(B14,D14,F14,H14,J14)</f>
        <v>119</v>
      </c>
      <c r="M14" s="44">
        <f>SUM(C14,E14,G14,I14,K14)</f>
        <v>1305.49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31</v>
      </c>
      <c r="C16" s="47">
        <f t="shared" si="1"/>
        <v>349.09</v>
      </c>
      <c r="D16" s="46">
        <f t="shared" si="1"/>
        <v>22</v>
      </c>
      <c r="E16" s="47">
        <f t="shared" si="1"/>
        <v>238.89</v>
      </c>
      <c r="F16" s="46">
        <f t="shared" si="1"/>
        <v>22</v>
      </c>
      <c r="G16" s="47">
        <f t="shared" si="1"/>
        <v>239.58</v>
      </c>
      <c r="H16" s="46">
        <f t="shared" si="1"/>
        <v>22</v>
      </c>
      <c r="I16" s="47">
        <f t="shared" si="1"/>
        <v>238.96</v>
      </c>
      <c r="J16" s="46">
        <f t="shared" si="1"/>
        <v>22</v>
      </c>
      <c r="K16" s="47">
        <f t="shared" si="1"/>
        <v>238.97</v>
      </c>
      <c r="L16" s="46">
        <f t="shared" si="1"/>
        <v>119</v>
      </c>
      <c r="M16" s="50">
        <f t="shared" si="1"/>
        <v>1305.49</v>
      </c>
      <c r="N16" s="6"/>
      <c r="O16" s="6"/>
      <c r="P16" s="6"/>
    </row>
    <row r="17" spans="1:16" ht="14.25">
      <c r="A17" s="17"/>
      <c r="B17" s="79">
        <v>39461</v>
      </c>
      <c r="C17" s="80"/>
      <c r="D17" s="81">
        <v>39462</v>
      </c>
      <c r="E17" s="80"/>
      <c r="F17" s="81">
        <v>39463</v>
      </c>
      <c r="G17" s="80"/>
      <c r="H17" s="81">
        <v>39464</v>
      </c>
      <c r="I17" s="80"/>
      <c r="J17" s="81">
        <v>39465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/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4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0</v>
      </c>
      <c r="C20" s="14">
        <v>0</v>
      </c>
      <c r="D20" s="15">
        <v>22</v>
      </c>
      <c r="E20" s="42">
        <v>239.12</v>
      </c>
      <c r="F20" s="13">
        <v>22</v>
      </c>
      <c r="G20" s="42">
        <v>238.71</v>
      </c>
      <c r="H20" s="13">
        <v>22</v>
      </c>
      <c r="I20" s="42">
        <v>238.94</v>
      </c>
      <c r="J20" s="13">
        <v>22</v>
      </c>
      <c r="K20" s="42">
        <v>238.65</v>
      </c>
      <c r="L20" s="43">
        <f>SUM(B20,D20,F20,H20,J20)</f>
        <v>88</v>
      </c>
      <c r="M20" s="44">
        <f>SUM(C20,E20,G20,I20,K20)</f>
        <v>955.42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0</v>
      </c>
      <c r="C22" s="47">
        <f t="shared" si="2"/>
        <v>0</v>
      </c>
      <c r="D22" s="46">
        <f t="shared" si="2"/>
        <v>22</v>
      </c>
      <c r="E22" s="47">
        <f t="shared" si="2"/>
        <v>239.12</v>
      </c>
      <c r="F22" s="46">
        <f t="shared" si="2"/>
        <v>22</v>
      </c>
      <c r="G22" s="47">
        <f t="shared" si="2"/>
        <v>238.71</v>
      </c>
      <c r="H22" s="46">
        <f t="shared" si="2"/>
        <v>22</v>
      </c>
      <c r="I22" s="47">
        <f t="shared" si="2"/>
        <v>238.94</v>
      </c>
      <c r="J22" s="46">
        <f t="shared" si="2"/>
        <v>22</v>
      </c>
      <c r="K22" s="47">
        <f t="shared" si="2"/>
        <v>238.65</v>
      </c>
      <c r="L22" s="46">
        <f t="shared" si="2"/>
        <v>88</v>
      </c>
      <c r="M22" s="44">
        <f t="shared" si="2"/>
        <v>955.42</v>
      </c>
      <c r="N22" s="6"/>
      <c r="O22" s="6"/>
      <c r="P22" s="6"/>
    </row>
    <row r="23" spans="1:16" ht="14.25">
      <c r="A23" s="17"/>
      <c r="B23" s="79">
        <v>39468</v>
      </c>
      <c r="C23" s="80"/>
      <c r="D23" s="81">
        <v>39469</v>
      </c>
      <c r="E23" s="80"/>
      <c r="F23" s="81">
        <v>39470</v>
      </c>
      <c r="G23" s="80"/>
      <c r="H23" s="81">
        <v>39471</v>
      </c>
      <c r="I23" s="80"/>
      <c r="J23" s="81">
        <v>39472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 t="s">
        <v>6</v>
      </c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 t="s">
        <v>6</v>
      </c>
      <c r="K24" s="86"/>
      <c r="L24" s="76">
        <f>COUNTA(B24:J24)</f>
        <v>5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15</v>
      </c>
      <c r="C26" s="42">
        <v>152.45</v>
      </c>
      <c r="D26" s="13">
        <v>15</v>
      </c>
      <c r="E26" s="42">
        <v>152.84</v>
      </c>
      <c r="F26" s="13">
        <v>15</v>
      </c>
      <c r="G26" s="42">
        <v>152.93</v>
      </c>
      <c r="H26" s="13">
        <v>15</v>
      </c>
      <c r="I26" s="42">
        <v>151.7</v>
      </c>
      <c r="J26" s="13">
        <v>16</v>
      </c>
      <c r="K26" s="42">
        <v>154.79</v>
      </c>
      <c r="L26" s="43">
        <f>SUM(B26,D26,F26,H26,J26)</f>
        <v>76</v>
      </c>
      <c r="M26" s="44">
        <f>SUM(C26,E26,G26,I26,K26)</f>
        <v>764.7099999999999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15</v>
      </c>
      <c r="C28" s="47">
        <f t="shared" si="3"/>
        <v>152.45</v>
      </c>
      <c r="D28" s="46">
        <f t="shared" si="3"/>
        <v>15</v>
      </c>
      <c r="E28" s="47">
        <f t="shared" si="3"/>
        <v>152.84</v>
      </c>
      <c r="F28" s="46">
        <f t="shared" si="3"/>
        <v>15</v>
      </c>
      <c r="G28" s="47">
        <f t="shared" si="3"/>
        <v>152.93</v>
      </c>
      <c r="H28" s="46">
        <f t="shared" si="3"/>
        <v>15</v>
      </c>
      <c r="I28" s="47">
        <f t="shared" si="3"/>
        <v>151.7</v>
      </c>
      <c r="J28" s="46">
        <f t="shared" si="3"/>
        <v>16</v>
      </c>
      <c r="K28" s="47">
        <f t="shared" si="3"/>
        <v>154.79</v>
      </c>
      <c r="L28" s="43">
        <f t="shared" si="3"/>
        <v>76</v>
      </c>
      <c r="M28" s="44">
        <f t="shared" si="3"/>
        <v>764.7099999999999</v>
      </c>
      <c r="N28" s="6"/>
      <c r="O28" s="78" t="s">
        <v>10</v>
      </c>
      <c r="P28" s="78"/>
    </row>
    <row r="29" spans="1:16" ht="15" thickBot="1">
      <c r="A29" s="17"/>
      <c r="B29" s="79">
        <v>39475</v>
      </c>
      <c r="C29" s="80"/>
      <c r="D29" s="81">
        <v>39476</v>
      </c>
      <c r="E29" s="80"/>
      <c r="F29" s="81">
        <v>39477</v>
      </c>
      <c r="G29" s="80"/>
      <c r="H29" s="81">
        <v>39478</v>
      </c>
      <c r="I29" s="80"/>
      <c r="J29" s="81"/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 t="s">
        <v>6</v>
      </c>
      <c r="G30" s="86"/>
      <c r="H30" s="76" t="s">
        <v>6</v>
      </c>
      <c r="I30" s="86"/>
      <c r="J30" s="76"/>
      <c r="K30" s="86"/>
      <c r="L30" s="76">
        <f>COUNTA(B30:J30)</f>
        <v>4</v>
      </c>
      <c r="M30" s="77"/>
      <c r="N30" s="19" t="s">
        <v>5</v>
      </c>
      <c r="O30" s="71">
        <f>SUM(L6,L12,L18,L24,L30)</f>
        <v>18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15</v>
      </c>
      <c r="C32" s="42">
        <v>152.92</v>
      </c>
      <c r="D32" s="13">
        <v>15</v>
      </c>
      <c r="E32" s="42">
        <v>153.04</v>
      </c>
      <c r="F32" s="13">
        <v>15</v>
      </c>
      <c r="G32" s="42">
        <v>152.47</v>
      </c>
      <c r="H32" s="13">
        <v>15</v>
      </c>
      <c r="I32" s="42">
        <v>153.43</v>
      </c>
      <c r="J32" s="13">
        <v>0</v>
      </c>
      <c r="K32" s="42">
        <v>0</v>
      </c>
      <c r="L32" s="43">
        <f>SUM(B32,D32,F32,H32,J32)</f>
        <v>60</v>
      </c>
      <c r="M32" s="44">
        <f>SUM(C32,E32,G32,I32,K32)</f>
        <v>611.8599999999999</v>
      </c>
      <c r="N32" s="19" t="s">
        <v>12</v>
      </c>
      <c r="O32" s="60">
        <f>SUM(L8,L14,L20,L26,L32)</f>
        <v>343</v>
      </c>
      <c r="P32" s="61">
        <f>SUM(M8,M14,M20,M26,M32)</f>
        <v>3637.4799999999996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15</v>
      </c>
      <c r="C34" s="47">
        <f t="shared" si="4"/>
        <v>152.92</v>
      </c>
      <c r="D34" s="46">
        <f t="shared" si="4"/>
        <v>15</v>
      </c>
      <c r="E34" s="47">
        <f t="shared" si="4"/>
        <v>153.04</v>
      </c>
      <c r="F34" s="46">
        <f t="shared" si="4"/>
        <v>15</v>
      </c>
      <c r="G34" s="47">
        <f t="shared" si="4"/>
        <v>152.47</v>
      </c>
      <c r="H34" s="46">
        <f t="shared" si="4"/>
        <v>15</v>
      </c>
      <c r="I34" s="47">
        <f t="shared" si="4"/>
        <v>153.43</v>
      </c>
      <c r="J34" s="46">
        <f t="shared" si="4"/>
        <v>0</v>
      </c>
      <c r="K34" s="47">
        <f t="shared" si="4"/>
        <v>0</v>
      </c>
      <c r="L34" s="46">
        <f t="shared" si="4"/>
        <v>60</v>
      </c>
      <c r="M34" s="50">
        <f t="shared" si="4"/>
        <v>611.8599999999999</v>
      </c>
      <c r="N34" s="19" t="s">
        <v>11</v>
      </c>
      <c r="O34" s="60">
        <f>SUM(O32:O33)</f>
        <v>343</v>
      </c>
      <c r="P34" s="61">
        <f>SUM(P32:P33)</f>
        <v>3637.4799999999996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18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/>
      <c r="C5" s="80"/>
      <c r="D5" s="81"/>
      <c r="E5" s="80"/>
      <c r="F5" s="81"/>
      <c r="G5" s="80"/>
      <c r="H5" s="81"/>
      <c r="I5" s="80"/>
      <c r="J5" s="81">
        <v>39479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/>
      <c r="I6" s="86"/>
      <c r="J6" s="76" t="s">
        <v>6</v>
      </c>
      <c r="K6" s="86"/>
      <c r="L6" s="76">
        <f>COUNTA(B6:J6)</f>
        <v>1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0</v>
      </c>
      <c r="C8" s="14">
        <v>0</v>
      </c>
      <c r="D8" s="15">
        <v>0</v>
      </c>
      <c r="E8" s="14">
        <v>0</v>
      </c>
      <c r="F8" s="15">
        <v>0</v>
      </c>
      <c r="G8" s="14">
        <v>0</v>
      </c>
      <c r="H8" s="15">
        <v>0</v>
      </c>
      <c r="I8" s="14">
        <v>0</v>
      </c>
      <c r="J8" s="15">
        <v>15</v>
      </c>
      <c r="K8" s="14">
        <v>153.05</v>
      </c>
      <c r="L8" s="45">
        <f>SUM(B8,D8,F8,H8,J8)</f>
        <v>15</v>
      </c>
      <c r="M8" s="44">
        <f>SUM(C8,E8,G8,I8,K8)</f>
        <v>153.05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0</v>
      </c>
      <c r="I10" s="47">
        <f t="shared" si="0"/>
        <v>0</v>
      </c>
      <c r="J10" s="46">
        <f t="shared" si="0"/>
        <v>15</v>
      </c>
      <c r="K10" s="47">
        <f t="shared" si="0"/>
        <v>153.05</v>
      </c>
      <c r="L10" s="46">
        <f t="shared" si="0"/>
        <v>15</v>
      </c>
      <c r="M10" s="50">
        <f t="shared" si="0"/>
        <v>153.05</v>
      </c>
      <c r="N10" s="6"/>
      <c r="O10" s="6"/>
      <c r="P10" s="6"/>
    </row>
    <row r="11" spans="1:16" ht="14.25">
      <c r="A11" s="17"/>
      <c r="B11" s="79">
        <v>39482</v>
      </c>
      <c r="C11" s="80"/>
      <c r="D11" s="81">
        <v>39483</v>
      </c>
      <c r="E11" s="80"/>
      <c r="F11" s="81">
        <v>39484</v>
      </c>
      <c r="G11" s="80"/>
      <c r="H11" s="81">
        <v>39485</v>
      </c>
      <c r="I11" s="80"/>
      <c r="J11" s="81">
        <v>39486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/>
      <c r="C12" s="86"/>
      <c r="D12" s="76"/>
      <c r="E12" s="86"/>
      <c r="F12" s="76"/>
      <c r="G12" s="86"/>
      <c r="H12" s="76"/>
      <c r="I12" s="86"/>
      <c r="J12" s="76"/>
      <c r="K12" s="86"/>
      <c r="L12" s="76">
        <f>COUNTA(B12:J12)</f>
        <v>0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0</v>
      </c>
      <c r="C14" s="14">
        <v>0</v>
      </c>
      <c r="D14" s="15">
        <v>0</v>
      </c>
      <c r="E14" s="14">
        <v>0</v>
      </c>
      <c r="F14" s="15">
        <v>0</v>
      </c>
      <c r="G14" s="14">
        <v>0</v>
      </c>
      <c r="H14" s="15">
        <v>0</v>
      </c>
      <c r="I14" s="14">
        <v>0</v>
      </c>
      <c r="J14" s="15">
        <v>0</v>
      </c>
      <c r="K14" s="14">
        <v>0</v>
      </c>
      <c r="L14" s="45">
        <f>SUM(B14,D14,F14,H14,J14)</f>
        <v>0</v>
      </c>
      <c r="M14" s="44">
        <f>SUM(C14,E14,G14,I14,K14)</f>
        <v>0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0</v>
      </c>
      <c r="C16" s="47">
        <f t="shared" si="1"/>
        <v>0</v>
      </c>
      <c r="D16" s="46">
        <f t="shared" si="1"/>
        <v>0</v>
      </c>
      <c r="E16" s="47">
        <f t="shared" si="1"/>
        <v>0</v>
      </c>
      <c r="F16" s="46">
        <f t="shared" si="1"/>
        <v>0</v>
      </c>
      <c r="G16" s="47">
        <f t="shared" si="1"/>
        <v>0</v>
      </c>
      <c r="H16" s="46">
        <f t="shared" si="1"/>
        <v>0</v>
      </c>
      <c r="I16" s="47">
        <f t="shared" si="1"/>
        <v>0</v>
      </c>
      <c r="J16" s="46">
        <f t="shared" si="1"/>
        <v>0</v>
      </c>
      <c r="K16" s="47">
        <f t="shared" si="1"/>
        <v>0</v>
      </c>
      <c r="L16" s="46">
        <f t="shared" si="1"/>
        <v>0</v>
      </c>
      <c r="M16" s="50">
        <f t="shared" si="1"/>
        <v>0</v>
      </c>
      <c r="N16" s="6"/>
      <c r="O16" s="6"/>
      <c r="P16" s="6"/>
    </row>
    <row r="17" spans="1:16" ht="14.25">
      <c r="A17" s="17"/>
      <c r="B17" s="79">
        <v>39489</v>
      </c>
      <c r="C17" s="80"/>
      <c r="D17" s="81">
        <v>39490</v>
      </c>
      <c r="E17" s="80"/>
      <c r="F17" s="81">
        <v>39491</v>
      </c>
      <c r="G17" s="80"/>
      <c r="H17" s="81">
        <v>39492</v>
      </c>
      <c r="I17" s="80"/>
      <c r="J17" s="81">
        <v>39493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/>
      <c r="C18" s="86"/>
      <c r="D18" s="76"/>
      <c r="E18" s="86"/>
      <c r="F18" s="76"/>
      <c r="G18" s="86"/>
      <c r="H18" s="76"/>
      <c r="I18" s="86"/>
      <c r="J18" s="76"/>
      <c r="K18" s="86"/>
      <c r="L18" s="76">
        <f>COUNTA(B18:J18)</f>
        <v>0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5">
        <v>0</v>
      </c>
      <c r="K20" s="14">
        <v>0</v>
      </c>
      <c r="L20" s="45">
        <f>SUM(B20,D20,F20,H20,J20)</f>
        <v>0</v>
      </c>
      <c r="M20" s="44">
        <f>SUM(C20,E20,G20,I20,K20)</f>
        <v>0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0</v>
      </c>
      <c r="C22" s="47">
        <f t="shared" si="2"/>
        <v>0</v>
      </c>
      <c r="D22" s="46">
        <f t="shared" si="2"/>
        <v>0</v>
      </c>
      <c r="E22" s="47">
        <f t="shared" si="2"/>
        <v>0</v>
      </c>
      <c r="F22" s="46">
        <f t="shared" si="2"/>
        <v>0</v>
      </c>
      <c r="G22" s="47">
        <f t="shared" si="2"/>
        <v>0</v>
      </c>
      <c r="H22" s="46">
        <f t="shared" si="2"/>
        <v>0</v>
      </c>
      <c r="I22" s="47">
        <f t="shared" si="2"/>
        <v>0</v>
      </c>
      <c r="J22" s="46">
        <f t="shared" si="2"/>
        <v>0</v>
      </c>
      <c r="K22" s="47">
        <f t="shared" si="2"/>
        <v>0</v>
      </c>
      <c r="L22" s="46">
        <f t="shared" si="2"/>
        <v>0</v>
      </c>
      <c r="M22" s="44">
        <f t="shared" si="2"/>
        <v>0</v>
      </c>
      <c r="N22" s="6"/>
      <c r="O22" s="6"/>
      <c r="P22" s="6"/>
    </row>
    <row r="23" spans="1:16" ht="14.25">
      <c r="A23" s="17"/>
      <c r="B23" s="79">
        <v>39496</v>
      </c>
      <c r="C23" s="80"/>
      <c r="D23" s="81">
        <v>39497</v>
      </c>
      <c r="E23" s="80"/>
      <c r="F23" s="81">
        <v>39498</v>
      </c>
      <c r="G23" s="80"/>
      <c r="H23" s="81">
        <v>39499</v>
      </c>
      <c r="I23" s="80"/>
      <c r="J23" s="81">
        <v>39500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/>
      <c r="C24" s="86"/>
      <c r="D24" s="76"/>
      <c r="E24" s="86"/>
      <c r="F24" s="76"/>
      <c r="G24" s="86"/>
      <c r="H24" s="76"/>
      <c r="I24" s="86"/>
      <c r="J24" s="76"/>
      <c r="K24" s="86"/>
      <c r="L24" s="76">
        <f>COUNTA(B24:J24)</f>
        <v>0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0</v>
      </c>
      <c r="C26" s="14">
        <v>0</v>
      </c>
      <c r="D26" s="15">
        <v>0</v>
      </c>
      <c r="E26" s="14">
        <v>0</v>
      </c>
      <c r="F26" s="15">
        <v>0</v>
      </c>
      <c r="G26" s="14">
        <v>0</v>
      </c>
      <c r="H26" s="15">
        <v>0</v>
      </c>
      <c r="I26" s="14">
        <v>0</v>
      </c>
      <c r="J26" s="15">
        <v>0</v>
      </c>
      <c r="K26" s="14">
        <v>0</v>
      </c>
      <c r="L26" s="45">
        <f>SUM(B26,D26,F26,H26,J26)</f>
        <v>0</v>
      </c>
      <c r="M26" s="44">
        <f>SUM(C26,E26,G26,I26,K26)</f>
        <v>0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0</v>
      </c>
      <c r="C28" s="47">
        <f t="shared" si="3"/>
        <v>0</v>
      </c>
      <c r="D28" s="46">
        <f t="shared" si="3"/>
        <v>0</v>
      </c>
      <c r="E28" s="47">
        <f t="shared" si="3"/>
        <v>0</v>
      </c>
      <c r="F28" s="46">
        <f t="shared" si="3"/>
        <v>0</v>
      </c>
      <c r="G28" s="47">
        <f t="shared" si="3"/>
        <v>0</v>
      </c>
      <c r="H28" s="46">
        <f t="shared" si="3"/>
        <v>0</v>
      </c>
      <c r="I28" s="47">
        <f t="shared" si="3"/>
        <v>0</v>
      </c>
      <c r="J28" s="46">
        <f t="shared" si="3"/>
        <v>0</v>
      </c>
      <c r="K28" s="47">
        <f t="shared" si="3"/>
        <v>0</v>
      </c>
      <c r="L28" s="43">
        <f t="shared" si="3"/>
        <v>0</v>
      </c>
      <c r="M28" s="44">
        <f t="shared" si="3"/>
        <v>0</v>
      </c>
      <c r="N28" s="6"/>
      <c r="O28" s="78" t="s">
        <v>10</v>
      </c>
      <c r="P28" s="78"/>
    </row>
    <row r="29" spans="1:16" ht="15" thickBot="1">
      <c r="A29" s="17"/>
      <c r="B29" s="79">
        <v>39503</v>
      </c>
      <c r="C29" s="80"/>
      <c r="D29" s="81">
        <v>39504</v>
      </c>
      <c r="E29" s="80"/>
      <c r="F29" s="81">
        <v>39505</v>
      </c>
      <c r="G29" s="80"/>
      <c r="H29" s="81">
        <v>39506</v>
      </c>
      <c r="I29" s="80"/>
      <c r="J29" s="81">
        <v>39507</v>
      </c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 t="s">
        <v>6</v>
      </c>
      <c r="G30" s="86"/>
      <c r="H30" s="76" t="s">
        <v>6</v>
      </c>
      <c r="I30" s="86"/>
      <c r="J30" s="76" t="s">
        <v>6</v>
      </c>
      <c r="K30" s="86"/>
      <c r="L30" s="76">
        <f>COUNTA(B30:J30)</f>
        <v>5</v>
      </c>
      <c r="M30" s="77"/>
      <c r="N30" s="19" t="s">
        <v>5</v>
      </c>
      <c r="O30" s="71">
        <f>SUM(L6,L12,L18,L24,L30)</f>
        <v>6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2</v>
      </c>
      <c r="C32" s="14">
        <v>14.33</v>
      </c>
      <c r="D32" s="15">
        <v>4</v>
      </c>
      <c r="E32" s="14">
        <v>31.79</v>
      </c>
      <c r="F32" s="15">
        <v>4</v>
      </c>
      <c r="G32" s="14">
        <v>31.46</v>
      </c>
      <c r="H32" s="15">
        <v>16</v>
      </c>
      <c r="I32" s="14">
        <v>155.6</v>
      </c>
      <c r="J32" s="15">
        <v>15</v>
      </c>
      <c r="K32" s="14">
        <v>152.65</v>
      </c>
      <c r="L32" s="45">
        <f>SUM(B32,D32,F32,H32,J32)</f>
        <v>41</v>
      </c>
      <c r="M32" s="44">
        <f>SUM(C32,E32,G32,I32,K32)</f>
        <v>385.83000000000004</v>
      </c>
      <c r="N32" s="19" t="s">
        <v>12</v>
      </c>
      <c r="O32" s="60">
        <f>SUM(L8,L14,L20,L26,L32)</f>
        <v>56</v>
      </c>
      <c r="P32" s="61">
        <f>SUM(M8,M14,M20,M26,M32)</f>
        <v>538.8800000000001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2</v>
      </c>
      <c r="C34" s="47">
        <f t="shared" si="4"/>
        <v>14.33</v>
      </c>
      <c r="D34" s="46">
        <f t="shared" si="4"/>
        <v>4</v>
      </c>
      <c r="E34" s="47">
        <f t="shared" si="4"/>
        <v>31.79</v>
      </c>
      <c r="F34" s="46">
        <f t="shared" si="4"/>
        <v>4</v>
      </c>
      <c r="G34" s="47">
        <f t="shared" si="4"/>
        <v>31.46</v>
      </c>
      <c r="H34" s="46">
        <f t="shared" si="4"/>
        <v>16</v>
      </c>
      <c r="I34" s="47">
        <f t="shared" si="4"/>
        <v>155.6</v>
      </c>
      <c r="J34" s="46">
        <f t="shared" si="4"/>
        <v>15</v>
      </c>
      <c r="K34" s="47">
        <f t="shared" si="4"/>
        <v>152.65</v>
      </c>
      <c r="L34" s="46">
        <f t="shared" si="4"/>
        <v>41</v>
      </c>
      <c r="M34" s="50">
        <f t="shared" si="4"/>
        <v>385.83000000000004</v>
      </c>
      <c r="N34" s="19" t="s">
        <v>11</v>
      </c>
      <c r="O34" s="60">
        <f>SUM(O32:O33)</f>
        <v>56</v>
      </c>
      <c r="P34" s="61">
        <f>SUM(P32:P33)</f>
        <v>538.8800000000001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4"/>
  <sheetViews>
    <sheetView view="pageBreakPreview" zoomScaleSheetLayoutView="100" zoomScalePageLayoutView="0" workbookViewId="0" topLeftCell="A1">
      <selection activeCell="N38" sqref="N38"/>
    </sheetView>
  </sheetViews>
  <sheetFormatPr defaultColWidth="9.00390625" defaultRowHeight="13.5"/>
  <cols>
    <col min="16" max="16" width="8.875" style="0" bestFit="1" customWidth="1"/>
  </cols>
  <sheetData>
    <row r="2" spans="1:16" ht="18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2"/>
      <c r="O2" s="22"/>
      <c r="P2" s="22"/>
    </row>
    <row r="3" spans="1:16" ht="18.75">
      <c r="A3" s="23" t="s">
        <v>19</v>
      </c>
      <c r="B3" s="21"/>
      <c r="C3" s="21"/>
      <c r="D3" s="21"/>
      <c r="E3" s="21"/>
      <c r="F3" s="21"/>
      <c r="G3" s="21"/>
      <c r="H3" s="21"/>
      <c r="I3" s="21"/>
      <c r="J3" s="24"/>
      <c r="K3" s="21"/>
      <c r="L3" s="21"/>
      <c r="M3" s="21"/>
      <c r="N3" s="22"/>
      <c r="O3" s="22"/>
      <c r="P3" s="22"/>
    </row>
    <row r="4" spans="1:16" ht="15" thickBot="1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4.25">
      <c r="A5" s="27"/>
      <c r="B5" s="91">
        <v>39510</v>
      </c>
      <c r="C5" s="92"/>
      <c r="D5" s="93">
        <v>39511</v>
      </c>
      <c r="E5" s="92"/>
      <c r="F5" s="93">
        <v>39512</v>
      </c>
      <c r="G5" s="92"/>
      <c r="H5" s="93">
        <v>39513</v>
      </c>
      <c r="I5" s="92"/>
      <c r="J5" s="93">
        <v>39514</v>
      </c>
      <c r="K5" s="92"/>
      <c r="L5" s="93" t="s">
        <v>4</v>
      </c>
      <c r="M5" s="94"/>
      <c r="N5" s="26"/>
      <c r="O5" s="26"/>
      <c r="P5" s="26"/>
    </row>
    <row r="6" spans="1:16" ht="14.25">
      <c r="A6" s="28" t="s">
        <v>5</v>
      </c>
      <c r="B6" s="98" t="s">
        <v>6</v>
      </c>
      <c r="C6" s="99"/>
      <c r="D6" s="100" t="s">
        <v>6</v>
      </c>
      <c r="E6" s="99"/>
      <c r="F6" s="100" t="s">
        <v>6</v>
      </c>
      <c r="G6" s="99"/>
      <c r="H6" s="100" t="s">
        <v>6</v>
      </c>
      <c r="I6" s="99"/>
      <c r="J6" s="100" t="s">
        <v>6</v>
      </c>
      <c r="K6" s="99"/>
      <c r="L6" s="100">
        <f>COUNTA(B6:J6)</f>
        <v>5</v>
      </c>
      <c r="M6" s="101"/>
      <c r="N6" s="26"/>
      <c r="O6" s="26"/>
      <c r="P6" s="26"/>
    </row>
    <row r="7" spans="1:16" ht="14.25">
      <c r="A7" s="28"/>
      <c r="B7" s="29" t="s">
        <v>7</v>
      </c>
      <c r="C7" s="30" t="s">
        <v>8</v>
      </c>
      <c r="D7" s="29" t="s">
        <v>7</v>
      </c>
      <c r="E7" s="31" t="s">
        <v>8</v>
      </c>
      <c r="F7" s="31" t="s">
        <v>7</v>
      </c>
      <c r="G7" s="30" t="s">
        <v>8</v>
      </c>
      <c r="H7" s="29" t="s">
        <v>7</v>
      </c>
      <c r="I7" s="31" t="s">
        <v>8</v>
      </c>
      <c r="J7" s="31" t="s">
        <v>7</v>
      </c>
      <c r="K7" s="31" t="s">
        <v>8</v>
      </c>
      <c r="L7" s="31" t="s">
        <v>7</v>
      </c>
      <c r="M7" s="32" t="s">
        <v>8</v>
      </c>
      <c r="N7" s="26"/>
      <c r="O7" s="26"/>
      <c r="P7" s="26"/>
    </row>
    <row r="8" spans="1:16" ht="14.25">
      <c r="A8" s="28" t="s">
        <v>12</v>
      </c>
      <c r="B8" s="33">
        <v>15</v>
      </c>
      <c r="C8" s="35">
        <v>152.88</v>
      </c>
      <c r="D8" s="34">
        <v>15</v>
      </c>
      <c r="E8" s="35">
        <v>152.49</v>
      </c>
      <c r="F8" s="34">
        <v>15</v>
      </c>
      <c r="G8" s="35">
        <v>152.57</v>
      </c>
      <c r="H8" s="34">
        <v>15</v>
      </c>
      <c r="I8" s="35">
        <v>152.34</v>
      </c>
      <c r="J8" s="34">
        <v>20</v>
      </c>
      <c r="K8" s="35">
        <v>190.96</v>
      </c>
      <c r="L8" s="45">
        <f>SUM(B8,D8,F8,H8,J8)</f>
        <v>80</v>
      </c>
      <c r="M8" s="44">
        <f>SUM(C8,E8,G8,I8,K8)</f>
        <v>801.24</v>
      </c>
      <c r="N8" s="26"/>
      <c r="O8" s="26"/>
      <c r="P8" s="26"/>
    </row>
    <row r="9" spans="1:16" ht="14.25">
      <c r="A9" s="28"/>
      <c r="B9" s="33"/>
      <c r="C9" s="35"/>
      <c r="D9" s="34"/>
      <c r="E9" s="35"/>
      <c r="F9" s="34"/>
      <c r="G9" s="35"/>
      <c r="H9" s="34"/>
      <c r="I9" s="35"/>
      <c r="J9" s="34"/>
      <c r="K9" s="35"/>
      <c r="L9" s="45"/>
      <c r="M9" s="44"/>
      <c r="N9" s="26"/>
      <c r="O9" s="26"/>
      <c r="P9" s="26"/>
    </row>
    <row r="10" spans="1:16" ht="15" thickBot="1">
      <c r="A10" s="36" t="s">
        <v>9</v>
      </c>
      <c r="B10" s="46">
        <f aca="true" t="shared" si="0" ref="B10:M10">SUM(B8:B9)</f>
        <v>15</v>
      </c>
      <c r="C10" s="47">
        <f t="shared" si="0"/>
        <v>152.88</v>
      </c>
      <c r="D10" s="46">
        <f t="shared" si="0"/>
        <v>15</v>
      </c>
      <c r="E10" s="47">
        <f t="shared" si="0"/>
        <v>152.49</v>
      </c>
      <c r="F10" s="46">
        <f t="shared" si="0"/>
        <v>15</v>
      </c>
      <c r="G10" s="47">
        <f t="shared" si="0"/>
        <v>152.57</v>
      </c>
      <c r="H10" s="46">
        <f t="shared" si="0"/>
        <v>15</v>
      </c>
      <c r="I10" s="47">
        <f t="shared" si="0"/>
        <v>152.34</v>
      </c>
      <c r="J10" s="46">
        <f t="shared" si="0"/>
        <v>20</v>
      </c>
      <c r="K10" s="47">
        <f t="shared" si="0"/>
        <v>190.96</v>
      </c>
      <c r="L10" s="46">
        <f t="shared" si="0"/>
        <v>80</v>
      </c>
      <c r="M10" s="50">
        <f t="shared" si="0"/>
        <v>801.24</v>
      </c>
      <c r="N10" s="26"/>
      <c r="O10" s="26"/>
      <c r="P10" s="26"/>
    </row>
    <row r="11" spans="1:16" ht="14.25">
      <c r="A11" s="37"/>
      <c r="B11" s="91">
        <v>39517</v>
      </c>
      <c r="C11" s="92"/>
      <c r="D11" s="93">
        <v>39518</v>
      </c>
      <c r="E11" s="92"/>
      <c r="F11" s="93">
        <v>39519</v>
      </c>
      <c r="G11" s="92"/>
      <c r="H11" s="93">
        <v>39520</v>
      </c>
      <c r="I11" s="92"/>
      <c r="J11" s="93">
        <v>39521</v>
      </c>
      <c r="K11" s="92"/>
      <c r="L11" s="93" t="s">
        <v>4</v>
      </c>
      <c r="M11" s="94"/>
      <c r="N11" s="26"/>
      <c r="O11" s="26"/>
      <c r="P11" s="26"/>
    </row>
    <row r="12" spans="1:16" ht="14.25">
      <c r="A12" s="28" t="s">
        <v>5</v>
      </c>
      <c r="B12" s="98" t="s">
        <v>6</v>
      </c>
      <c r="C12" s="99"/>
      <c r="D12" s="100" t="s">
        <v>6</v>
      </c>
      <c r="E12" s="99"/>
      <c r="F12" s="100" t="s">
        <v>6</v>
      </c>
      <c r="G12" s="99"/>
      <c r="H12" s="100" t="s">
        <v>6</v>
      </c>
      <c r="I12" s="99"/>
      <c r="J12" s="100" t="s">
        <v>6</v>
      </c>
      <c r="K12" s="99"/>
      <c r="L12" s="100">
        <f>COUNTA(B12:J12)</f>
        <v>5</v>
      </c>
      <c r="M12" s="101"/>
      <c r="N12" s="26"/>
      <c r="O12" s="26"/>
      <c r="P12" s="26"/>
    </row>
    <row r="13" spans="1:16" ht="14.25">
      <c r="A13" s="28"/>
      <c r="B13" s="29" t="s">
        <v>7</v>
      </c>
      <c r="C13" s="30" t="s">
        <v>8</v>
      </c>
      <c r="D13" s="29" t="s">
        <v>7</v>
      </c>
      <c r="E13" s="31" t="s">
        <v>8</v>
      </c>
      <c r="F13" s="31" t="s">
        <v>7</v>
      </c>
      <c r="G13" s="30" t="s">
        <v>8</v>
      </c>
      <c r="H13" s="29" t="s">
        <v>7</v>
      </c>
      <c r="I13" s="31" t="s">
        <v>8</v>
      </c>
      <c r="J13" s="31" t="s">
        <v>7</v>
      </c>
      <c r="K13" s="31" t="s">
        <v>8</v>
      </c>
      <c r="L13" s="31" t="s">
        <v>7</v>
      </c>
      <c r="M13" s="32" t="s">
        <v>8</v>
      </c>
      <c r="N13" s="26"/>
      <c r="O13" s="26"/>
      <c r="P13" s="26"/>
    </row>
    <row r="14" spans="1:16" ht="14.25">
      <c r="A14" s="28" t="s">
        <v>12</v>
      </c>
      <c r="B14" s="33">
        <v>25</v>
      </c>
      <c r="C14" s="35">
        <v>255.15</v>
      </c>
      <c r="D14" s="34">
        <v>25</v>
      </c>
      <c r="E14" s="35">
        <v>255.23</v>
      </c>
      <c r="F14" s="34">
        <v>25</v>
      </c>
      <c r="G14" s="35">
        <v>255.14</v>
      </c>
      <c r="H14" s="34">
        <v>25</v>
      </c>
      <c r="I14" s="35">
        <v>256.48</v>
      </c>
      <c r="J14" s="34">
        <v>21</v>
      </c>
      <c r="K14" s="35">
        <v>215.54</v>
      </c>
      <c r="L14" s="45">
        <f>SUM(B14,D14,F14,H14,J14)</f>
        <v>121</v>
      </c>
      <c r="M14" s="44">
        <f>SUM(C14,E14,G14,I14,K14)</f>
        <v>1237.54</v>
      </c>
      <c r="N14" s="26"/>
      <c r="O14" s="26"/>
      <c r="P14" s="26"/>
    </row>
    <row r="15" spans="1:16" ht="14.25">
      <c r="A15" s="28"/>
      <c r="B15" s="33"/>
      <c r="C15" s="35"/>
      <c r="D15" s="34"/>
      <c r="E15" s="35"/>
      <c r="F15" s="34"/>
      <c r="G15" s="35"/>
      <c r="H15" s="34"/>
      <c r="I15" s="35"/>
      <c r="J15" s="34"/>
      <c r="K15" s="35"/>
      <c r="L15" s="45"/>
      <c r="M15" s="44"/>
      <c r="N15" s="26"/>
      <c r="O15" s="26"/>
      <c r="P15" s="26"/>
    </row>
    <row r="16" spans="1:16" ht="15" thickBot="1">
      <c r="A16" s="36" t="s">
        <v>9</v>
      </c>
      <c r="B16" s="46">
        <f aca="true" t="shared" si="1" ref="B16:M16">SUM(B14:B15)</f>
        <v>25</v>
      </c>
      <c r="C16" s="47">
        <f t="shared" si="1"/>
        <v>255.15</v>
      </c>
      <c r="D16" s="46">
        <f t="shared" si="1"/>
        <v>25</v>
      </c>
      <c r="E16" s="47">
        <f t="shared" si="1"/>
        <v>255.23</v>
      </c>
      <c r="F16" s="46">
        <f t="shared" si="1"/>
        <v>25</v>
      </c>
      <c r="G16" s="47">
        <f t="shared" si="1"/>
        <v>255.14</v>
      </c>
      <c r="H16" s="46">
        <f t="shared" si="1"/>
        <v>25</v>
      </c>
      <c r="I16" s="47">
        <f t="shared" si="1"/>
        <v>256.48</v>
      </c>
      <c r="J16" s="46">
        <f t="shared" si="1"/>
        <v>21</v>
      </c>
      <c r="K16" s="47">
        <f t="shared" si="1"/>
        <v>215.54</v>
      </c>
      <c r="L16" s="46">
        <f t="shared" si="1"/>
        <v>121</v>
      </c>
      <c r="M16" s="50">
        <f t="shared" si="1"/>
        <v>1237.54</v>
      </c>
      <c r="N16" s="26"/>
      <c r="O16" s="26"/>
      <c r="P16" s="26"/>
    </row>
    <row r="17" spans="1:16" ht="14.25">
      <c r="A17" s="37"/>
      <c r="B17" s="91">
        <v>39524</v>
      </c>
      <c r="C17" s="92"/>
      <c r="D17" s="93">
        <v>39525</v>
      </c>
      <c r="E17" s="92"/>
      <c r="F17" s="93">
        <v>39526</v>
      </c>
      <c r="G17" s="92"/>
      <c r="H17" s="93">
        <v>39527</v>
      </c>
      <c r="I17" s="92"/>
      <c r="J17" s="93">
        <v>39528</v>
      </c>
      <c r="K17" s="92"/>
      <c r="L17" s="93" t="s">
        <v>4</v>
      </c>
      <c r="M17" s="94"/>
      <c r="N17" s="26"/>
      <c r="O17" s="26"/>
      <c r="P17" s="26"/>
    </row>
    <row r="18" spans="1:16" ht="14.25">
      <c r="A18" s="28" t="s">
        <v>5</v>
      </c>
      <c r="B18" s="98" t="s">
        <v>6</v>
      </c>
      <c r="C18" s="99"/>
      <c r="D18" s="100" t="s">
        <v>6</v>
      </c>
      <c r="E18" s="99"/>
      <c r="F18" s="100" t="s">
        <v>6</v>
      </c>
      <c r="G18" s="99"/>
      <c r="H18" s="100"/>
      <c r="I18" s="99"/>
      <c r="J18" s="100" t="s">
        <v>6</v>
      </c>
      <c r="K18" s="99"/>
      <c r="L18" s="100">
        <f>COUNTA(B18:J18)</f>
        <v>4</v>
      </c>
      <c r="M18" s="101"/>
      <c r="N18" s="26"/>
      <c r="O18" s="26"/>
      <c r="P18" s="26"/>
    </row>
    <row r="19" spans="1:16" ht="14.25">
      <c r="A19" s="28"/>
      <c r="B19" s="29" t="s">
        <v>7</v>
      </c>
      <c r="C19" s="30" t="s">
        <v>8</v>
      </c>
      <c r="D19" s="29" t="s">
        <v>7</v>
      </c>
      <c r="E19" s="31" t="s">
        <v>8</v>
      </c>
      <c r="F19" s="31" t="s">
        <v>7</v>
      </c>
      <c r="G19" s="30" t="s">
        <v>8</v>
      </c>
      <c r="H19" s="29" t="s">
        <v>7</v>
      </c>
      <c r="I19" s="31" t="s">
        <v>8</v>
      </c>
      <c r="J19" s="31" t="s">
        <v>7</v>
      </c>
      <c r="K19" s="31" t="s">
        <v>8</v>
      </c>
      <c r="L19" s="31" t="s">
        <v>7</v>
      </c>
      <c r="M19" s="32" t="s">
        <v>8</v>
      </c>
      <c r="N19" s="26"/>
      <c r="O19" s="26"/>
      <c r="P19" s="26"/>
    </row>
    <row r="20" spans="1:16" ht="14.25">
      <c r="A20" s="28" t="s">
        <v>12</v>
      </c>
      <c r="B20" s="33">
        <v>20</v>
      </c>
      <c r="C20" s="35">
        <v>212.36</v>
      </c>
      <c r="D20" s="34">
        <v>25</v>
      </c>
      <c r="E20" s="35">
        <v>256.25</v>
      </c>
      <c r="F20" s="34">
        <v>25</v>
      </c>
      <c r="G20" s="35">
        <v>256.94</v>
      </c>
      <c r="H20" s="34">
        <v>0</v>
      </c>
      <c r="I20" s="35">
        <v>0</v>
      </c>
      <c r="J20" s="34">
        <v>25</v>
      </c>
      <c r="K20" s="35">
        <v>257.95</v>
      </c>
      <c r="L20" s="45">
        <f>SUM(B20,D20,F20,H20,J20)</f>
        <v>95</v>
      </c>
      <c r="M20" s="44">
        <f>SUM(C20,E20,G20,I20,K20)</f>
        <v>983.5</v>
      </c>
      <c r="N20" s="26"/>
      <c r="O20" s="26"/>
      <c r="P20" s="26"/>
    </row>
    <row r="21" spans="1:16" ht="14.25">
      <c r="A21" s="28"/>
      <c r="B21" s="33"/>
      <c r="C21" s="35"/>
      <c r="D21" s="34"/>
      <c r="E21" s="35"/>
      <c r="F21" s="34"/>
      <c r="G21" s="35"/>
      <c r="H21" s="34"/>
      <c r="I21" s="35"/>
      <c r="J21" s="34"/>
      <c r="K21" s="35"/>
      <c r="L21" s="45"/>
      <c r="M21" s="44"/>
      <c r="N21" s="26"/>
      <c r="O21" s="26"/>
      <c r="P21" s="26"/>
    </row>
    <row r="22" spans="1:16" ht="15" thickBot="1">
      <c r="A22" s="36" t="s">
        <v>9</v>
      </c>
      <c r="B22" s="46">
        <f aca="true" t="shared" si="2" ref="B22:M22">SUM(B20:B21)</f>
        <v>20</v>
      </c>
      <c r="C22" s="47">
        <f t="shared" si="2"/>
        <v>212.36</v>
      </c>
      <c r="D22" s="46">
        <f t="shared" si="2"/>
        <v>25</v>
      </c>
      <c r="E22" s="47">
        <f t="shared" si="2"/>
        <v>256.25</v>
      </c>
      <c r="F22" s="46">
        <f t="shared" si="2"/>
        <v>25</v>
      </c>
      <c r="G22" s="47">
        <f t="shared" si="2"/>
        <v>256.94</v>
      </c>
      <c r="H22" s="46">
        <f t="shared" si="2"/>
        <v>0</v>
      </c>
      <c r="I22" s="47">
        <f t="shared" si="2"/>
        <v>0</v>
      </c>
      <c r="J22" s="46">
        <f t="shared" si="2"/>
        <v>25</v>
      </c>
      <c r="K22" s="47">
        <f t="shared" si="2"/>
        <v>257.95</v>
      </c>
      <c r="L22" s="46">
        <f t="shared" si="2"/>
        <v>95</v>
      </c>
      <c r="M22" s="44">
        <f t="shared" si="2"/>
        <v>983.5</v>
      </c>
      <c r="N22" s="26"/>
      <c r="O22" s="26"/>
      <c r="P22" s="26"/>
    </row>
    <row r="23" spans="1:16" ht="14.25">
      <c r="A23" s="37"/>
      <c r="B23" s="91">
        <v>39531</v>
      </c>
      <c r="C23" s="92"/>
      <c r="D23" s="93">
        <v>39532</v>
      </c>
      <c r="E23" s="92"/>
      <c r="F23" s="93">
        <v>39533</v>
      </c>
      <c r="G23" s="92"/>
      <c r="H23" s="93">
        <v>39534</v>
      </c>
      <c r="I23" s="92"/>
      <c r="J23" s="93">
        <v>39535</v>
      </c>
      <c r="K23" s="92"/>
      <c r="L23" s="93" t="s">
        <v>4</v>
      </c>
      <c r="M23" s="94"/>
      <c r="N23" s="26"/>
      <c r="O23" s="26"/>
      <c r="P23" s="26"/>
    </row>
    <row r="24" spans="1:16" ht="14.25">
      <c r="A24" s="28" t="s">
        <v>5</v>
      </c>
      <c r="B24" s="98" t="s">
        <v>6</v>
      </c>
      <c r="C24" s="99"/>
      <c r="D24" s="100" t="s">
        <v>6</v>
      </c>
      <c r="E24" s="99"/>
      <c r="F24" s="100" t="s">
        <v>6</v>
      </c>
      <c r="G24" s="99"/>
      <c r="H24" s="100" t="s">
        <v>6</v>
      </c>
      <c r="I24" s="99"/>
      <c r="J24" s="100" t="s">
        <v>6</v>
      </c>
      <c r="K24" s="99"/>
      <c r="L24" s="100">
        <f>COUNTA(B24:J24)</f>
        <v>5</v>
      </c>
      <c r="M24" s="101"/>
      <c r="N24" s="26"/>
      <c r="O24" s="26"/>
      <c r="P24" s="26"/>
    </row>
    <row r="25" spans="1:16" ht="14.25">
      <c r="A25" s="28"/>
      <c r="B25" s="29" t="s">
        <v>7</v>
      </c>
      <c r="C25" s="30" t="s">
        <v>8</v>
      </c>
      <c r="D25" s="29" t="s">
        <v>7</v>
      </c>
      <c r="E25" s="31" t="s">
        <v>8</v>
      </c>
      <c r="F25" s="31" t="s">
        <v>7</v>
      </c>
      <c r="G25" s="30" t="s">
        <v>8</v>
      </c>
      <c r="H25" s="29" t="s">
        <v>7</v>
      </c>
      <c r="I25" s="31" t="s">
        <v>8</v>
      </c>
      <c r="J25" s="31" t="s">
        <v>7</v>
      </c>
      <c r="K25" s="31" t="s">
        <v>8</v>
      </c>
      <c r="L25" s="31" t="s">
        <v>7</v>
      </c>
      <c r="M25" s="32" t="s">
        <v>8</v>
      </c>
      <c r="N25" s="26"/>
      <c r="O25" s="26"/>
      <c r="P25" s="26"/>
    </row>
    <row r="26" spans="1:16" ht="14.25">
      <c r="A26" s="28" t="s">
        <v>12</v>
      </c>
      <c r="B26" s="33">
        <v>25</v>
      </c>
      <c r="C26" s="35">
        <v>256.97</v>
      </c>
      <c r="D26" s="34">
        <v>25</v>
      </c>
      <c r="E26" s="35">
        <v>256.86</v>
      </c>
      <c r="F26" s="34">
        <v>25</v>
      </c>
      <c r="G26" s="35">
        <v>256.42</v>
      </c>
      <c r="H26" s="34">
        <v>25</v>
      </c>
      <c r="I26" s="35">
        <v>258.53</v>
      </c>
      <c r="J26" s="34">
        <v>18</v>
      </c>
      <c r="K26" s="35">
        <v>187.16</v>
      </c>
      <c r="L26" s="45">
        <f>SUM(B26,D26,F26,H26,J26)</f>
        <v>118</v>
      </c>
      <c r="M26" s="44">
        <f>SUM(C26,E26,G26,I26,K26)</f>
        <v>1215.94</v>
      </c>
      <c r="N26" s="26"/>
      <c r="O26" s="26"/>
      <c r="P26" s="26"/>
    </row>
    <row r="27" spans="1:16" ht="14.25">
      <c r="A27" s="28"/>
      <c r="B27" s="33"/>
      <c r="C27" s="35"/>
      <c r="D27" s="34"/>
      <c r="E27" s="35"/>
      <c r="F27" s="34"/>
      <c r="G27" s="35"/>
      <c r="H27" s="34"/>
      <c r="I27" s="35"/>
      <c r="J27" s="34"/>
      <c r="K27" s="35"/>
      <c r="L27" s="45"/>
      <c r="M27" s="44"/>
      <c r="N27" s="26"/>
      <c r="O27" s="26"/>
      <c r="P27" s="26"/>
    </row>
    <row r="28" spans="1:16" ht="15" thickBot="1">
      <c r="A28" s="36" t="s">
        <v>9</v>
      </c>
      <c r="B28" s="46">
        <f aca="true" t="shared" si="3" ref="B28:M28">SUM(B26:B27)</f>
        <v>25</v>
      </c>
      <c r="C28" s="47">
        <f t="shared" si="3"/>
        <v>256.97</v>
      </c>
      <c r="D28" s="46">
        <f t="shared" si="3"/>
        <v>25</v>
      </c>
      <c r="E28" s="47">
        <f t="shared" si="3"/>
        <v>256.86</v>
      </c>
      <c r="F28" s="46">
        <f t="shared" si="3"/>
        <v>25</v>
      </c>
      <c r="G28" s="47">
        <f t="shared" si="3"/>
        <v>256.42</v>
      </c>
      <c r="H28" s="46">
        <f t="shared" si="3"/>
        <v>25</v>
      </c>
      <c r="I28" s="47">
        <f t="shared" si="3"/>
        <v>258.53</v>
      </c>
      <c r="J28" s="46">
        <f t="shared" si="3"/>
        <v>18</v>
      </c>
      <c r="K28" s="47">
        <f t="shared" si="3"/>
        <v>187.16</v>
      </c>
      <c r="L28" s="43">
        <f t="shared" si="3"/>
        <v>118</v>
      </c>
      <c r="M28" s="44">
        <f t="shared" si="3"/>
        <v>1215.94</v>
      </c>
      <c r="N28" s="26"/>
      <c r="O28" s="90" t="s">
        <v>10</v>
      </c>
      <c r="P28" s="90"/>
    </row>
    <row r="29" spans="1:16" ht="15" thickBot="1">
      <c r="A29" s="37"/>
      <c r="B29" s="91">
        <v>39538</v>
      </c>
      <c r="C29" s="92"/>
      <c r="D29" s="93"/>
      <c r="E29" s="92"/>
      <c r="F29" s="93"/>
      <c r="G29" s="92"/>
      <c r="H29" s="93"/>
      <c r="I29" s="92"/>
      <c r="J29" s="93"/>
      <c r="K29" s="92"/>
      <c r="L29" s="93" t="s">
        <v>4</v>
      </c>
      <c r="M29" s="94"/>
      <c r="N29" s="38"/>
      <c r="O29" s="96" t="s">
        <v>11</v>
      </c>
      <c r="P29" s="97"/>
    </row>
    <row r="30" spans="1:16" ht="15" thickBot="1">
      <c r="A30" s="28" t="s">
        <v>5</v>
      </c>
      <c r="B30" s="98" t="s">
        <v>6</v>
      </c>
      <c r="C30" s="99"/>
      <c r="D30" s="100"/>
      <c r="E30" s="99"/>
      <c r="F30" s="100"/>
      <c r="G30" s="99"/>
      <c r="H30" s="100"/>
      <c r="I30" s="99"/>
      <c r="J30" s="100"/>
      <c r="K30" s="99"/>
      <c r="L30" s="100">
        <f>COUNTA(B30:J30)</f>
        <v>1</v>
      </c>
      <c r="M30" s="101"/>
      <c r="N30" s="39" t="s">
        <v>5</v>
      </c>
      <c r="O30" s="102">
        <f>SUM(L6,L12,L18,L24,L30)</f>
        <v>20</v>
      </c>
      <c r="P30" s="103"/>
    </row>
    <row r="31" spans="1:16" ht="15" thickBot="1">
      <c r="A31" s="28"/>
      <c r="B31" s="29" t="s">
        <v>7</v>
      </c>
      <c r="C31" s="30" t="s">
        <v>8</v>
      </c>
      <c r="D31" s="29" t="s">
        <v>7</v>
      </c>
      <c r="E31" s="31" t="s">
        <v>8</v>
      </c>
      <c r="F31" s="31" t="s">
        <v>7</v>
      </c>
      <c r="G31" s="30" t="s">
        <v>8</v>
      </c>
      <c r="H31" s="29" t="s">
        <v>7</v>
      </c>
      <c r="I31" s="31" t="s">
        <v>8</v>
      </c>
      <c r="J31" s="31" t="s">
        <v>7</v>
      </c>
      <c r="K31" s="31" t="s">
        <v>8</v>
      </c>
      <c r="L31" s="31" t="s">
        <v>7</v>
      </c>
      <c r="M31" s="32" t="s">
        <v>8</v>
      </c>
      <c r="N31" s="39"/>
      <c r="O31" s="40" t="s">
        <v>7</v>
      </c>
      <c r="P31" s="40" t="s">
        <v>8</v>
      </c>
    </row>
    <row r="32" spans="1:16" ht="15" thickBot="1">
      <c r="A32" s="28" t="s">
        <v>12</v>
      </c>
      <c r="B32" s="33">
        <v>15</v>
      </c>
      <c r="C32" s="35">
        <v>152.97</v>
      </c>
      <c r="D32" s="34"/>
      <c r="E32" s="35"/>
      <c r="F32" s="34"/>
      <c r="G32" s="35"/>
      <c r="H32" s="34"/>
      <c r="I32" s="35"/>
      <c r="J32" s="34"/>
      <c r="K32" s="35"/>
      <c r="L32" s="45">
        <f>SUM(B32,D32,F32,H32,J32)</f>
        <v>15</v>
      </c>
      <c r="M32" s="44">
        <f>SUM(C32,E32,G32,I32,K32)</f>
        <v>152.97</v>
      </c>
      <c r="N32" s="39" t="s">
        <v>12</v>
      </c>
      <c r="O32" s="60">
        <f>SUM(L8,L14,L20,L26,L32)</f>
        <v>429</v>
      </c>
      <c r="P32" s="61">
        <f>SUM(M8,M14,M20,M26,M32)</f>
        <v>4391.19</v>
      </c>
    </row>
    <row r="33" spans="1:16" ht="15" thickBot="1">
      <c r="A33" s="28"/>
      <c r="B33" s="33"/>
      <c r="C33" s="35"/>
      <c r="D33" s="34"/>
      <c r="E33" s="35"/>
      <c r="F33" s="34"/>
      <c r="G33" s="35"/>
      <c r="H33" s="34"/>
      <c r="I33" s="35"/>
      <c r="J33" s="34"/>
      <c r="K33" s="35"/>
      <c r="L33" s="45"/>
      <c r="M33" s="44"/>
      <c r="N33" s="39"/>
      <c r="O33" s="60"/>
      <c r="P33" s="61"/>
    </row>
    <row r="34" spans="1:16" ht="15.75" customHeight="1" thickBot="1">
      <c r="A34" s="36" t="s">
        <v>9</v>
      </c>
      <c r="B34" s="46">
        <f>SUM(B32:B33)</f>
        <v>15</v>
      </c>
      <c r="C34" s="47">
        <f>SUM(C32:C33)</f>
        <v>152.97</v>
      </c>
      <c r="D34" s="46"/>
      <c r="E34" s="47"/>
      <c r="F34" s="46"/>
      <c r="G34" s="47"/>
      <c r="H34" s="46"/>
      <c r="I34" s="47"/>
      <c r="J34" s="46"/>
      <c r="K34" s="47"/>
      <c r="L34" s="46">
        <f>SUM(L32:L33)</f>
        <v>15</v>
      </c>
      <c r="M34" s="50">
        <f>SUM(M32:M33)</f>
        <v>152.97</v>
      </c>
      <c r="N34" s="39" t="s">
        <v>11</v>
      </c>
      <c r="O34" s="60">
        <f>SUM(O32:O33)</f>
        <v>429</v>
      </c>
      <c r="P34" s="61">
        <f>SUM(P32:P33)</f>
        <v>4391.19</v>
      </c>
    </row>
  </sheetData>
  <sheetProtection/>
  <mergeCells count="64">
    <mergeCell ref="B6:C6"/>
    <mergeCell ref="D6:E6"/>
    <mergeCell ref="F6:G6"/>
    <mergeCell ref="H6:I6"/>
    <mergeCell ref="J6:K6"/>
    <mergeCell ref="L6:M6"/>
    <mergeCell ref="B12:C12"/>
    <mergeCell ref="D12:E12"/>
    <mergeCell ref="F12:G12"/>
    <mergeCell ref="H12:I12"/>
    <mergeCell ref="J12:K12"/>
    <mergeCell ref="L12:M12"/>
    <mergeCell ref="B18:C18"/>
    <mergeCell ref="D18:E18"/>
    <mergeCell ref="F18:G18"/>
    <mergeCell ref="H18:I18"/>
    <mergeCell ref="J18:K18"/>
    <mergeCell ref="L18:M18"/>
    <mergeCell ref="B24:C24"/>
    <mergeCell ref="D24:E24"/>
    <mergeCell ref="F24:G24"/>
    <mergeCell ref="H24:I24"/>
    <mergeCell ref="J24:K24"/>
    <mergeCell ref="L24:M24"/>
    <mergeCell ref="B11:C11"/>
    <mergeCell ref="D11:E11"/>
    <mergeCell ref="O29:P29"/>
    <mergeCell ref="B30:C30"/>
    <mergeCell ref="D30:E30"/>
    <mergeCell ref="F30:G30"/>
    <mergeCell ref="H30:I30"/>
    <mergeCell ref="J30:K30"/>
    <mergeCell ref="L30:M30"/>
    <mergeCell ref="O30:P30"/>
    <mergeCell ref="A2:M2"/>
    <mergeCell ref="B5:C5"/>
    <mergeCell ref="D5:E5"/>
    <mergeCell ref="F5:G5"/>
    <mergeCell ref="H5:I5"/>
    <mergeCell ref="J5:K5"/>
    <mergeCell ref="L5:M5"/>
    <mergeCell ref="F11:G11"/>
    <mergeCell ref="H11:I11"/>
    <mergeCell ref="J11:K11"/>
    <mergeCell ref="L11:M11"/>
    <mergeCell ref="B17:C17"/>
    <mergeCell ref="D17:E17"/>
    <mergeCell ref="F17:G17"/>
    <mergeCell ref="H17:I17"/>
    <mergeCell ref="J17:K17"/>
    <mergeCell ref="L17:M17"/>
    <mergeCell ref="B23:C23"/>
    <mergeCell ref="D23:E23"/>
    <mergeCell ref="F23:G23"/>
    <mergeCell ref="H23:I23"/>
    <mergeCell ref="J23:K23"/>
    <mergeCell ref="L23:M23"/>
    <mergeCell ref="O28:P28"/>
    <mergeCell ref="B29:C29"/>
    <mergeCell ref="D29:E29"/>
    <mergeCell ref="F29:G29"/>
    <mergeCell ref="H29:I29"/>
    <mergeCell ref="J29:K29"/>
    <mergeCell ref="L29:M29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3.5"/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41" t="s">
        <v>13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/>
      <c r="C5" s="80"/>
      <c r="D5" s="81">
        <v>39203</v>
      </c>
      <c r="E5" s="80"/>
      <c r="F5" s="81">
        <v>39204</v>
      </c>
      <c r="G5" s="80"/>
      <c r="H5" s="81">
        <v>39205</v>
      </c>
      <c r="I5" s="80"/>
      <c r="J5" s="81">
        <v>39206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/>
      <c r="I6" s="86"/>
      <c r="J6" s="76"/>
      <c r="K6" s="86"/>
      <c r="L6" s="76">
        <f>COUNTA(B6:J6)</f>
        <v>0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63">
        <v>0</v>
      </c>
      <c r="C8" s="64">
        <v>0</v>
      </c>
      <c r="D8" s="63">
        <v>0</v>
      </c>
      <c r="E8" s="65">
        <v>0</v>
      </c>
      <c r="F8" s="15">
        <v>0</v>
      </c>
      <c r="G8" s="42">
        <v>0</v>
      </c>
      <c r="H8" s="13">
        <v>0</v>
      </c>
      <c r="I8" s="42">
        <v>0</v>
      </c>
      <c r="J8" s="13">
        <v>0</v>
      </c>
      <c r="K8" s="42">
        <v>0</v>
      </c>
      <c r="L8" s="43">
        <f>SUM(B8,D8,F8,H8,J8)</f>
        <v>0</v>
      </c>
      <c r="M8" s="44">
        <f>SUM(C8,E8,G8,I8,K8)</f>
        <v>0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0</v>
      </c>
      <c r="I10" s="47">
        <f t="shared" si="0"/>
        <v>0</v>
      </c>
      <c r="J10" s="46">
        <f t="shared" si="0"/>
        <v>0</v>
      </c>
      <c r="K10" s="47">
        <f t="shared" si="0"/>
        <v>0</v>
      </c>
      <c r="L10" s="46">
        <f t="shared" si="0"/>
        <v>0</v>
      </c>
      <c r="M10" s="50">
        <f t="shared" si="0"/>
        <v>0</v>
      </c>
      <c r="N10" s="6"/>
      <c r="O10" s="6"/>
      <c r="P10" s="6"/>
    </row>
    <row r="11" spans="1:16" ht="14.25">
      <c r="A11" s="17"/>
      <c r="B11" s="79">
        <v>39209</v>
      </c>
      <c r="C11" s="80"/>
      <c r="D11" s="81">
        <v>39210</v>
      </c>
      <c r="E11" s="80"/>
      <c r="F11" s="81">
        <v>39211</v>
      </c>
      <c r="G11" s="80"/>
      <c r="H11" s="81">
        <v>39212</v>
      </c>
      <c r="I11" s="80"/>
      <c r="J11" s="81">
        <v>39213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73" t="s">
        <v>6</v>
      </c>
      <c r="C12" s="74"/>
      <c r="D12" s="75" t="s">
        <v>6</v>
      </c>
      <c r="E12" s="74"/>
      <c r="F12" s="75" t="s">
        <v>6</v>
      </c>
      <c r="G12" s="74"/>
      <c r="H12" s="75" t="s">
        <v>6</v>
      </c>
      <c r="I12" s="74"/>
      <c r="J12" s="75" t="s">
        <v>6</v>
      </c>
      <c r="K12" s="74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21</v>
      </c>
      <c r="C14" s="42">
        <v>227.25</v>
      </c>
      <c r="D14" s="13">
        <v>21</v>
      </c>
      <c r="E14" s="42">
        <v>232.7</v>
      </c>
      <c r="F14" s="13">
        <v>21</v>
      </c>
      <c r="G14" s="42">
        <v>237.18</v>
      </c>
      <c r="H14" s="13">
        <v>21</v>
      </c>
      <c r="I14" s="42">
        <v>236.66</v>
      </c>
      <c r="J14" s="13">
        <v>20</v>
      </c>
      <c r="K14" s="42">
        <v>234.33</v>
      </c>
      <c r="L14" s="43">
        <f>SUM(B14,D14,F14,H14,J14)</f>
        <v>104</v>
      </c>
      <c r="M14" s="44">
        <f>SUM(C14,E14,G14,I14,K14)</f>
        <v>1168.12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21</v>
      </c>
      <c r="C16" s="47">
        <f t="shared" si="1"/>
        <v>227.25</v>
      </c>
      <c r="D16" s="46">
        <f t="shared" si="1"/>
        <v>21</v>
      </c>
      <c r="E16" s="47">
        <f t="shared" si="1"/>
        <v>232.7</v>
      </c>
      <c r="F16" s="46">
        <f t="shared" si="1"/>
        <v>21</v>
      </c>
      <c r="G16" s="47">
        <f t="shared" si="1"/>
        <v>237.18</v>
      </c>
      <c r="H16" s="46">
        <f t="shared" si="1"/>
        <v>21</v>
      </c>
      <c r="I16" s="47">
        <f t="shared" si="1"/>
        <v>236.66</v>
      </c>
      <c r="J16" s="46">
        <f t="shared" si="1"/>
        <v>20</v>
      </c>
      <c r="K16" s="47">
        <f t="shared" si="1"/>
        <v>234.33</v>
      </c>
      <c r="L16" s="46">
        <f t="shared" si="1"/>
        <v>104</v>
      </c>
      <c r="M16" s="50">
        <f t="shared" si="1"/>
        <v>1168.12</v>
      </c>
      <c r="N16" s="6"/>
      <c r="O16" s="6"/>
      <c r="P16" s="6"/>
    </row>
    <row r="17" spans="1:16" ht="14.25">
      <c r="A17" s="17"/>
      <c r="B17" s="79">
        <v>39216</v>
      </c>
      <c r="C17" s="80"/>
      <c r="D17" s="81">
        <v>39217</v>
      </c>
      <c r="E17" s="80"/>
      <c r="F17" s="81">
        <v>39218</v>
      </c>
      <c r="G17" s="80"/>
      <c r="H17" s="81">
        <v>39219</v>
      </c>
      <c r="I17" s="80"/>
      <c r="J17" s="81">
        <v>39220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73" t="s">
        <v>6</v>
      </c>
      <c r="C18" s="74"/>
      <c r="D18" s="88"/>
      <c r="E18" s="89"/>
      <c r="F18" s="73"/>
      <c r="G18" s="74"/>
      <c r="H18" s="75" t="s">
        <v>6</v>
      </c>
      <c r="I18" s="74"/>
      <c r="J18" s="75" t="s">
        <v>6</v>
      </c>
      <c r="K18" s="74"/>
      <c r="L18" s="76">
        <f>COUNTA(B18:J18)</f>
        <v>3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18</v>
      </c>
      <c r="C20" s="42">
        <v>218.99</v>
      </c>
      <c r="D20" s="13">
        <v>0</v>
      </c>
      <c r="E20" s="42">
        <v>0</v>
      </c>
      <c r="F20" s="13">
        <v>0</v>
      </c>
      <c r="G20" s="42">
        <v>0</v>
      </c>
      <c r="H20" s="13">
        <v>16</v>
      </c>
      <c r="I20" s="42">
        <v>193.94</v>
      </c>
      <c r="J20" s="13">
        <v>16</v>
      </c>
      <c r="K20" s="42">
        <v>194.78</v>
      </c>
      <c r="L20" s="43">
        <f>SUM(B20,D20,F20,H20,J20)</f>
        <v>50</v>
      </c>
      <c r="M20" s="44">
        <f>SUM(C20,E20,G20,I20,K20)</f>
        <v>607.71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18</v>
      </c>
      <c r="C22" s="47">
        <f t="shared" si="2"/>
        <v>218.99</v>
      </c>
      <c r="D22" s="46">
        <f t="shared" si="2"/>
        <v>0</v>
      </c>
      <c r="E22" s="47">
        <f t="shared" si="2"/>
        <v>0</v>
      </c>
      <c r="F22" s="46">
        <f t="shared" si="2"/>
        <v>0</v>
      </c>
      <c r="G22" s="47">
        <f t="shared" si="2"/>
        <v>0</v>
      </c>
      <c r="H22" s="46">
        <f t="shared" si="2"/>
        <v>16</v>
      </c>
      <c r="I22" s="47">
        <f t="shared" si="2"/>
        <v>193.94</v>
      </c>
      <c r="J22" s="46">
        <f t="shared" si="2"/>
        <v>16</v>
      </c>
      <c r="K22" s="47">
        <f t="shared" si="2"/>
        <v>194.78</v>
      </c>
      <c r="L22" s="46">
        <f t="shared" si="2"/>
        <v>50</v>
      </c>
      <c r="M22" s="44">
        <f t="shared" si="2"/>
        <v>607.71</v>
      </c>
      <c r="N22" s="6"/>
      <c r="O22" s="6"/>
      <c r="P22" s="6"/>
    </row>
    <row r="23" spans="1:16" ht="14.25">
      <c r="A23" s="17"/>
      <c r="B23" s="79">
        <v>39223</v>
      </c>
      <c r="C23" s="80"/>
      <c r="D23" s="81">
        <v>39224</v>
      </c>
      <c r="E23" s="80"/>
      <c r="F23" s="81">
        <v>39225</v>
      </c>
      <c r="G23" s="80"/>
      <c r="H23" s="81">
        <v>39226</v>
      </c>
      <c r="I23" s="80"/>
      <c r="J23" s="81">
        <v>39227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73" t="s">
        <v>6</v>
      </c>
      <c r="C24" s="74"/>
      <c r="D24" s="75" t="s">
        <v>6</v>
      </c>
      <c r="E24" s="74"/>
      <c r="F24" s="75" t="s">
        <v>6</v>
      </c>
      <c r="G24" s="74"/>
      <c r="H24" s="75" t="s">
        <v>6</v>
      </c>
      <c r="I24" s="74"/>
      <c r="J24" s="75" t="s">
        <v>6</v>
      </c>
      <c r="K24" s="74"/>
      <c r="L24" s="76">
        <f>COUNTA(B24:J24)</f>
        <v>5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25</v>
      </c>
      <c r="C26" s="14">
        <v>294.46</v>
      </c>
      <c r="D26" s="15">
        <v>25</v>
      </c>
      <c r="E26" s="14">
        <v>294.3</v>
      </c>
      <c r="F26" s="15">
        <v>26</v>
      </c>
      <c r="G26" s="14">
        <v>293.62</v>
      </c>
      <c r="H26" s="15">
        <v>25</v>
      </c>
      <c r="I26" s="14">
        <v>292.81</v>
      </c>
      <c r="J26" s="15">
        <v>26</v>
      </c>
      <c r="K26" s="14">
        <v>297.8</v>
      </c>
      <c r="L26" s="45">
        <f>SUM(B26,D26,F26,H26,J26)</f>
        <v>127</v>
      </c>
      <c r="M26" s="44">
        <f>SUM(C26,E26,G26,I26,K26)</f>
        <v>1472.99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25</v>
      </c>
      <c r="C28" s="47">
        <f t="shared" si="3"/>
        <v>294.46</v>
      </c>
      <c r="D28" s="46">
        <f t="shared" si="3"/>
        <v>25</v>
      </c>
      <c r="E28" s="47">
        <f t="shared" si="3"/>
        <v>294.3</v>
      </c>
      <c r="F28" s="46">
        <f t="shared" si="3"/>
        <v>26</v>
      </c>
      <c r="G28" s="47">
        <f t="shared" si="3"/>
        <v>293.62</v>
      </c>
      <c r="H28" s="46">
        <f t="shared" si="3"/>
        <v>25</v>
      </c>
      <c r="I28" s="47">
        <f t="shared" si="3"/>
        <v>292.81</v>
      </c>
      <c r="J28" s="46">
        <f t="shared" si="3"/>
        <v>26</v>
      </c>
      <c r="K28" s="47">
        <f t="shared" si="3"/>
        <v>297.8</v>
      </c>
      <c r="L28" s="43">
        <f t="shared" si="3"/>
        <v>127</v>
      </c>
      <c r="M28" s="44">
        <f t="shared" si="3"/>
        <v>1472.99</v>
      </c>
      <c r="N28" s="6"/>
      <c r="O28" s="78" t="s">
        <v>10</v>
      </c>
      <c r="P28" s="78"/>
    </row>
    <row r="29" spans="1:16" ht="15" thickBot="1">
      <c r="A29" s="17"/>
      <c r="B29" s="79">
        <v>39230</v>
      </c>
      <c r="C29" s="80"/>
      <c r="D29" s="81">
        <v>39231</v>
      </c>
      <c r="E29" s="80"/>
      <c r="F29" s="81">
        <v>39232</v>
      </c>
      <c r="G29" s="80"/>
      <c r="H29" s="81">
        <v>39233</v>
      </c>
      <c r="I29" s="80"/>
      <c r="J29" s="81"/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73" t="s">
        <v>6</v>
      </c>
      <c r="C30" s="74"/>
      <c r="D30" s="75" t="s">
        <v>6</v>
      </c>
      <c r="E30" s="74"/>
      <c r="F30" s="75" t="s">
        <v>6</v>
      </c>
      <c r="G30" s="74"/>
      <c r="H30" s="75" t="s">
        <v>6</v>
      </c>
      <c r="I30" s="74"/>
      <c r="J30" s="75"/>
      <c r="K30" s="74"/>
      <c r="L30" s="76">
        <f>COUNTA(B30:J30)</f>
        <v>4</v>
      </c>
      <c r="M30" s="77"/>
      <c r="N30" s="19" t="s">
        <v>5</v>
      </c>
      <c r="O30" s="71">
        <f>SUM(L6,L12,L18,L24,L30)</f>
        <v>17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27</v>
      </c>
      <c r="C32" s="14">
        <v>307.83</v>
      </c>
      <c r="D32" s="15">
        <v>26</v>
      </c>
      <c r="E32" s="14">
        <v>305.84</v>
      </c>
      <c r="F32" s="15">
        <v>27</v>
      </c>
      <c r="G32" s="14">
        <v>307.8</v>
      </c>
      <c r="H32" s="15">
        <v>26</v>
      </c>
      <c r="I32" s="14">
        <v>304.7</v>
      </c>
      <c r="J32" s="15">
        <v>0</v>
      </c>
      <c r="K32" s="14">
        <v>0</v>
      </c>
      <c r="L32" s="45">
        <f>SUM(B32,D32,F32,H32,J32)</f>
        <v>106</v>
      </c>
      <c r="M32" s="44">
        <f>SUM(C32,E32,G32,I32,K32)</f>
        <v>1226.17</v>
      </c>
      <c r="N32" s="19" t="s">
        <v>12</v>
      </c>
      <c r="O32" s="60">
        <f>SUM(L8,L14,L20,L26,L32)</f>
        <v>387</v>
      </c>
      <c r="P32" s="61">
        <f>SUM(M8,M14,M20,M26,M32)</f>
        <v>4474.99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27</v>
      </c>
      <c r="C34" s="47">
        <f t="shared" si="4"/>
        <v>307.83</v>
      </c>
      <c r="D34" s="46">
        <f t="shared" si="4"/>
        <v>26</v>
      </c>
      <c r="E34" s="47">
        <f t="shared" si="4"/>
        <v>305.84</v>
      </c>
      <c r="F34" s="46">
        <f t="shared" si="4"/>
        <v>27</v>
      </c>
      <c r="G34" s="47">
        <f t="shared" si="4"/>
        <v>307.8</v>
      </c>
      <c r="H34" s="46">
        <f t="shared" si="4"/>
        <v>26</v>
      </c>
      <c r="I34" s="47">
        <f t="shared" si="4"/>
        <v>304.7</v>
      </c>
      <c r="J34" s="46">
        <f t="shared" si="4"/>
        <v>0</v>
      </c>
      <c r="K34" s="47">
        <f t="shared" si="4"/>
        <v>0</v>
      </c>
      <c r="L34" s="46">
        <f t="shared" si="4"/>
        <v>106</v>
      </c>
      <c r="M34" s="50">
        <f t="shared" si="4"/>
        <v>1226.17</v>
      </c>
      <c r="N34" s="19" t="s">
        <v>11</v>
      </c>
      <c r="O34" s="60">
        <f>SUM(O32:O33)</f>
        <v>387</v>
      </c>
      <c r="P34" s="61">
        <f>SUM(P32:P33)</f>
        <v>4474.99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3.5"/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68"/>
      <c r="O2" s="2"/>
      <c r="P2" s="2"/>
    </row>
    <row r="3" spans="1:16" ht="18.75">
      <c r="A3" s="3" t="s">
        <v>22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68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9"/>
      <c r="O4" s="6"/>
      <c r="P4" s="6"/>
    </row>
    <row r="5" spans="1:16" ht="14.25">
      <c r="A5" s="7"/>
      <c r="B5" s="79"/>
      <c r="C5" s="80"/>
      <c r="D5" s="81"/>
      <c r="E5" s="80"/>
      <c r="F5" s="81"/>
      <c r="G5" s="80"/>
      <c r="H5" s="81"/>
      <c r="I5" s="80"/>
      <c r="J5" s="81">
        <v>39234</v>
      </c>
      <c r="K5" s="80"/>
      <c r="L5" s="81" t="s">
        <v>4</v>
      </c>
      <c r="M5" s="82"/>
      <c r="N5" s="69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/>
      <c r="I6" s="86"/>
      <c r="J6" s="76" t="s">
        <v>6</v>
      </c>
      <c r="K6" s="86"/>
      <c r="L6" s="76">
        <f>COUNTA(B6:J6)</f>
        <v>1</v>
      </c>
      <c r="M6" s="77"/>
      <c r="N6" s="69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9"/>
      <c r="O7" s="6"/>
      <c r="P7" s="6"/>
    </row>
    <row r="8" spans="1:16" ht="14.25">
      <c r="A8" s="8" t="s">
        <v>12</v>
      </c>
      <c r="B8" s="63">
        <v>0</v>
      </c>
      <c r="C8" s="64">
        <v>0</v>
      </c>
      <c r="D8" s="63">
        <v>0</v>
      </c>
      <c r="E8" s="65">
        <v>0</v>
      </c>
      <c r="F8" s="15">
        <v>0</v>
      </c>
      <c r="G8" s="42">
        <v>0</v>
      </c>
      <c r="H8" s="13">
        <v>0</v>
      </c>
      <c r="I8" s="42">
        <v>0</v>
      </c>
      <c r="J8" s="13">
        <v>27</v>
      </c>
      <c r="K8" s="42">
        <v>307.74</v>
      </c>
      <c r="L8" s="43">
        <f>SUM(B8,D8,F8,H8,J8)</f>
        <v>27</v>
      </c>
      <c r="M8" s="44">
        <f>SUM(C8,E8,G8,I8,K8)</f>
        <v>307.74</v>
      </c>
      <c r="N8" s="69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9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0</v>
      </c>
      <c r="I10" s="47">
        <f t="shared" si="0"/>
        <v>0</v>
      </c>
      <c r="J10" s="46">
        <f t="shared" si="0"/>
        <v>27</v>
      </c>
      <c r="K10" s="47">
        <f t="shared" si="0"/>
        <v>307.74</v>
      </c>
      <c r="L10" s="46">
        <f t="shared" si="0"/>
        <v>27</v>
      </c>
      <c r="M10" s="50">
        <f t="shared" si="0"/>
        <v>307.74</v>
      </c>
      <c r="N10" s="69"/>
      <c r="O10" s="6"/>
      <c r="P10" s="6"/>
    </row>
    <row r="11" spans="1:16" ht="14.25">
      <c r="A11" s="17"/>
      <c r="B11" s="79">
        <v>39237</v>
      </c>
      <c r="C11" s="80"/>
      <c r="D11" s="81">
        <v>39238</v>
      </c>
      <c r="E11" s="80"/>
      <c r="F11" s="81">
        <v>39239</v>
      </c>
      <c r="G11" s="80"/>
      <c r="H11" s="81">
        <v>39240</v>
      </c>
      <c r="I11" s="80"/>
      <c r="J11" s="81">
        <v>39241</v>
      </c>
      <c r="K11" s="80"/>
      <c r="L11" s="81" t="s">
        <v>4</v>
      </c>
      <c r="M11" s="82"/>
      <c r="N11" s="69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5</v>
      </c>
      <c r="M12" s="77"/>
      <c r="N12" s="69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9"/>
      <c r="O13" s="6"/>
      <c r="P13" s="6"/>
    </row>
    <row r="14" spans="1:16" ht="14.25">
      <c r="A14" s="8" t="s">
        <v>12</v>
      </c>
      <c r="B14" s="13">
        <v>26</v>
      </c>
      <c r="C14" s="42">
        <v>304.92</v>
      </c>
      <c r="D14" s="13">
        <v>26</v>
      </c>
      <c r="E14" s="42">
        <v>305.67</v>
      </c>
      <c r="F14" s="13">
        <v>27</v>
      </c>
      <c r="G14" s="42">
        <v>308.58</v>
      </c>
      <c r="H14" s="13">
        <v>26</v>
      </c>
      <c r="I14" s="42">
        <v>306.29</v>
      </c>
      <c r="J14" s="13">
        <v>27</v>
      </c>
      <c r="K14" s="42">
        <v>308.61</v>
      </c>
      <c r="L14" s="43">
        <f>SUM(B14,D14,F14,H14,J14)</f>
        <v>132</v>
      </c>
      <c r="M14" s="44">
        <f>SUM(C14,E14,G14,I14,K14)</f>
        <v>1534.0700000000002</v>
      </c>
      <c r="N14" s="69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9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26</v>
      </c>
      <c r="C16" s="47">
        <f t="shared" si="1"/>
        <v>304.92</v>
      </c>
      <c r="D16" s="46">
        <f t="shared" si="1"/>
        <v>26</v>
      </c>
      <c r="E16" s="47">
        <f t="shared" si="1"/>
        <v>305.67</v>
      </c>
      <c r="F16" s="46">
        <f t="shared" si="1"/>
        <v>27</v>
      </c>
      <c r="G16" s="47">
        <f t="shared" si="1"/>
        <v>308.58</v>
      </c>
      <c r="H16" s="46">
        <f t="shared" si="1"/>
        <v>26</v>
      </c>
      <c r="I16" s="47">
        <f t="shared" si="1"/>
        <v>306.29</v>
      </c>
      <c r="J16" s="46">
        <f t="shared" si="1"/>
        <v>27</v>
      </c>
      <c r="K16" s="47">
        <f t="shared" si="1"/>
        <v>308.61</v>
      </c>
      <c r="L16" s="46">
        <f t="shared" si="1"/>
        <v>132</v>
      </c>
      <c r="M16" s="50">
        <f t="shared" si="1"/>
        <v>1534.0700000000002</v>
      </c>
      <c r="N16" s="69"/>
      <c r="O16" s="6"/>
      <c r="P16" s="6"/>
    </row>
    <row r="17" spans="1:16" ht="14.25">
      <c r="A17" s="17"/>
      <c r="B17" s="79">
        <v>39244</v>
      </c>
      <c r="C17" s="80"/>
      <c r="D17" s="81">
        <v>39245</v>
      </c>
      <c r="E17" s="80"/>
      <c r="F17" s="81">
        <v>39246</v>
      </c>
      <c r="G17" s="80"/>
      <c r="H17" s="81">
        <v>39247</v>
      </c>
      <c r="I17" s="80"/>
      <c r="J17" s="81">
        <v>39248</v>
      </c>
      <c r="K17" s="80"/>
      <c r="L17" s="81" t="s">
        <v>4</v>
      </c>
      <c r="M17" s="82"/>
      <c r="N17" s="69"/>
      <c r="O17" s="6"/>
      <c r="P17" s="6"/>
    </row>
    <row r="18" spans="1:16" ht="14.25">
      <c r="A18" s="8" t="s">
        <v>5</v>
      </c>
      <c r="B18" s="85" t="s">
        <v>6</v>
      </c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5</v>
      </c>
      <c r="M18" s="77"/>
      <c r="N18" s="69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9"/>
      <c r="O19" s="6"/>
      <c r="P19" s="6"/>
    </row>
    <row r="20" spans="1:16" ht="14.25">
      <c r="A20" s="8" t="s">
        <v>12</v>
      </c>
      <c r="B20" s="13">
        <v>18</v>
      </c>
      <c r="C20" s="42">
        <v>220.06</v>
      </c>
      <c r="D20" s="13">
        <v>18</v>
      </c>
      <c r="E20" s="14">
        <v>221.06</v>
      </c>
      <c r="F20" s="15">
        <v>27</v>
      </c>
      <c r="G20" s="42">
        <v>307.69</v>
      </c>
      <c r="H20" s="13">
        <v>26</v>
      </c>
      <c r="I20" s="42">
        <v>303.95</v>
      </c>
      <c r="J20" s="13">
        <v>27</v>
      </c>
      <c r="K20" s="42">
        <v>307.02</v>
      </c>
      <c r="L20" s="43">
        <f>SUM(B20,D20,F20,H20,J20)</f>
        <v>116</v>
      </c>
      <c r="M20" s="44">
        <f>SUM(C20,E20,G20,I20,K20)</f>
        <v>1359.78</v>
      </c>
      <c r="N20" s="69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9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18</v>
      </c>
      <c r="C22" s="47">
        <f t="shared" si="2"/>
        <v>220.06</v>
      </c>
      <c r="D22" s="46">
        <f t="shared" si="2"/>
        <v>18</v>
      </c>
      <c r="E22" s="47">
        <f t="shared" si="2"/>
        <v>221.06</v>
      </c>
      <c r="F22" s="46">
        <f t="shared" si="2"/>
        <v>27</v>
      </c>
      <c r="G22" s="47">
        <f t="shared" si="2"/>
        <v>307.69</v>
      </c>
      <c r="H22" s="46">
        <f t="shared" si="2"/>
        <v>26</v>
      </c>
      <c r="I22" s="47">
        <f t="shared" si="2"/>
        <v>303.95</v>
      </c>
      <c r="J22" s="46">
        <f t="shared" si="2"/>
        <v>27</v>
      </c>
      <c r="K22" s="47">
        <f t="shared" si="2"/>
        <v>307.02</v>
      </c>
      <c r="L22" s="46">
        <f t="shared" si="2"/>
        <v>116</v>
      </c>
      <c r="M22" s="44">
        <f t="shared" si="2"/>
        <v>1359.78</v>
      </c>
      <c r="N22" s="69"/>
      <c r="O22" s="6"/>
      <c r="P22" s="6"/>
    </row>
    <row r="23" spans="1:16" ht="14.25">
      <c r="A23" s="17"/>
      <c r="B23" s="79">
        <v>39251</v>
      </c>
      <c r="C23" s="80"/>
      <c r="D23" s="81">
        <v>39252</v>
      </c>
      <c r="E23" s="80"/>
      <c r="F23" s="81">
        <v>39253</v>
      </c>
      <c r="G23" s="80"/>
      <c r="H23" s="81">
        <v>39254</v>
      </c>
      <c r="I23" s="80"/>
      <c r="J23" s="81">
        <v>39255</v>
      </c>
      <c r="K23" s="80"/>
      <c r="L23" s="81" t="s">
        <v>4</v>
      </c>
      <c r="M23" s="82"/>
      <c r="N23" s="69"/>
      <c r="O23" s="6"/>
      <c r="P23" s="6"/>
    </row>
    <row r="24" spans="1:16" ht="14.25">
      <c r="A24" s="8" t="s">
        <v>5</v>
      </c>
      <c r="B24" s="85" t="s">
        <v>6</v>
      </c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 t="s">
        <v>6</v>
      </c>
      <c r="K24" s="86"/>
      <c r="L24" s="76">
        <f>COUNTA(B24:J24)</f>
        <v>5</v>
      </c>
      <c r="M24" s="77"/>
      <c r="N24" s="69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9"/>
      <c r="O25" s="6"/>
      <c r="P25" s="6"/>
    </row>
    <row r="26" spans="1:16" ht="14.25">
      <c r="A26" s="8" t="s">
        <v>12</v>
      </c>
      <c r="B26" s="13">
        <v>26</v>
      </c>
      <c r="C26" s="42">
        <v>304.17</v>
      </c>
      <c r="D26" s="13">
        <v>26</v>
      </c>
      <c r="E26" s="42">
        <v>305.39</v>
      </c>
      <c r="F26" s="13">
        <v>27</v>
      </c>
      <c r="G26" s="42">
        <v>307.49</v>
      </c>
      <c r="H26" s="13">
        <v>22</v>
      </c>
      <c r="I26" s="42">
        <v>266.74</v>
      </c>
      <c r="J26" s="13">
        <v>23</v>
      </c>
      <c r="K26" s="42">
        <v>268.29</v>
      </c>
      <c r="L26" s="43">
        <f>SUM(B26,D26,F26,H26,J26)</f>
        <v>124</v>
      </c>
      <c r="M26" s="44">
        <f>SUM(C26,E26,G26,I26,K26)</f>
        <v>1452.08</v>
      </c>
      <c r="N26" s="69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9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26</v>
      </c>
      <c r="C28" s="47">
        <f t="shared" si="3"/>
        <v>304.17</v>
      </c>
      <c r="D28" s="46">
        <f t="shared" si="3"/>
        <v>26</v>
      </c>
      <c r="E28" s="47">
        <f t="shared" si="3"/>
        <v>305.39</v>
      </c>
      <c r="F28" s="46">
        <f t="shared" si="3"/>
        <v>27</v>
      </c>
      <c r="G28" s="47">
        <f t="shared" si="3"/>
        <v>307.49</v>
      </c>
      <c r="H28" s="46">
        <f t="shared" si="3"/>
        <v>22</v>
      </c>
      <c r="I28" s="47">
        <f t="shared" si="3"/>
        <v>266.74</v>
      </c>
      <c r="J28" s="46">
        <f t="shared" si="3"/>
        <v>23</v>
      </c>
      <c r="K28" s="47">
        <f t="shared" si="3"/>
        <v>268.29</v>
      </c>
      <c r="L28" s="43">
        <f t="shared" si="3"/>
        <v>124</v>
      </c>
      <c r="M28" s="44">
        <f t="shared" si="3"/>
        <v>1452.08</v>
      </c>
      <c r="N28" s="69"/>
      <c r="O28" s="78" t="s">
        <v>10</v>
      </c>
      <c r="P28" s="78"/>
    </row>
    <row r="29" spans="1:16" ht="15" thickBot="1">
      <c r="A29" s="17"/>
      <c r="B29" s="79">
        <v>39258</v>
      </c>
      <c r="C29" s="80"/>
      <c r="D29" s="81">
        <v>39259</v>
      </c>
      <c r="E29" s="80"/>
      <c r="F29" s="81">
        <v>39260</v>
      </c>
      <c r="G29" s="80"/>
      <c r="H29" s="81">
        <v>39261</v>
      </c>
      <c r="I29" s="80"/>
      <c r="J29" s="81">
        <v>39262</v>
      </c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 t="s">
        <v>6</v>
      </c>
      <c r="G30" s="86"/>
      <c r="H30" s="76" t="s">
        <v>6</v>
      </c>
      <c r="I30" s="86"/>
      <c r="J30" s="76" t="s">
        <v>6</v>
      </c>
      <c r="K30" s="86"/>
      <c r="L30" s="76">
        <f>COUNTA(B30:J30)</f>
        <v>5</v>
      </c>
      <c r="M30" s="77"/>
      <c r="N30" s="19" t="s">
        <v>5</v>
      </c>
      <c r="O30" s="71">
        <f>SUM(L6,L12,L18,L24,L30)</f>
        <v>21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26</v>
      </c>
      <c r="C32" s="42">
        <v>306.35</v>
      </c>
      <c r="D32" s="13">
        <v>17</v>
      </c>
      <c r="E32" s="42">
        <v>196.54</v>
      </c>
      <c r="F32" s="13">
        <v>10</v>
      </c>
      <c r="G32" s="42">
        <v>114.88</v>
      </c>
      <c r="H32" s="13">
        <v>17</v>
      </c>
      <c r="I32" s="42">
        <v>196.78</v>
      </c>
      <c r="J32" s="13">
        <v>18</v>
      </c>
      <c r="K32" s="42">
        <v>199.17</v>
      </c>
      <c r="L32" s="43">
        <f>SUM(B32,D32,F32,H32,J32)</f>
        <v>88</v>
      </c>
      <c r="M32" s="44">
        <f>SUM(C32,E32,G32,I32,K32)</f>
        <v>1013.7199999999999</v>
      </c>
      <c r="N32" s="19" t="s">
        <v>12</v>
      </c>
      <c r="O32" s="60">
        <f>SUM(L8,L14,L20,L26,L32)</f>
        <v>487</v>
      </c>
      <c r="P32" s="61">
        <f>SUM(M8,M14,M20,M26,M32)</f>
        <v>5667.39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26</v>
      </c>
      <c r="C34" s="47">
        <f t="shared" si="4"/>
        <v>306.35</v>
      </c>
      <c r="D34" s="46">
        <f t="shared" si="4"/>
        <v>17</v>
      </c>
      <c r="E34" s="47">
        <f t="shared" si="4"/>
        <v>196.54</v>
      </c>
      <c r="F34" s="46">
        <f t="shared" si="4"/>
        <v>10</v>
      </c>
      <c r="G34" s="47">
        <f t="shared" si="4"/>
        <v>114.88</v>
      </c>
      <c r="H34" s="46">
        <f t="shared" si="4"/>
        <v>17</v>
      </c>
      <c r="I34" s="47">
        <f t="shared" si="4"/>
        <v>196.78</v>
      </c>
      <c r="J34" s="46">
        <f t="shared" si="4"/>
        <v>18</v>
      </c>
      <c r="K34" s="47">
        <f t="shared" si="4"/>
        <v>199.17</v>
      </c>
      <c r="L34" s="46">
        <f t="shared" si="4"/>
        <v>88</v>
      </c>
      <c r="M34" s="50">
        <f t="shared" si="4"/>
        <v>1013.7199999999999</v>
      </c>
      <c r="N34" s="19" t="s">
        <v>11</v>
      </c>
      <c r="O34" s="60">
        <f>SUM(O32:O33)</f>
        <v>487</v>
      </c>
      <c r="P34" s="61">
        <f>SUM(P32:P33)</f>
        <v>5667.39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H32" sqref="H32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14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>
        <v>39265</v>
      </c>
      <c r="C5" s="80"/>
      <c r="D5" s="81">
        <v>39266</v>
      </c>
      <c r="E5" s="80"/>
      <c r="F5" s="81">
        <v>39267</v>
      </c>
      <c r="G5" s="80"/>
      <c r="H5" s="81">
        <v>39268</v>
      </c>
      <c r="I5" s="80"/>
      <c r="J5" s="81">
        <v>39269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 t="s">
        <v>6</v>
      </c>
      <c r="C6" s="86"/>
      <c r="D6" s="76" t="s">
        <v>6</v>
      </c>
      <c r="E6" s="86"/>
      <c r="F6" s="76" t="s">
        <v>6</v>
      </c>
      <c r="G6" s="86"/>
      <c r="H6" s="76" t="s">
        <v>6</v>
      </c>
      <c r="I6" s="86"/>
      <c r="J6" s="76" t="s">
        <v>6</v>
      </c>
      <c r="K6" s="86"/>
      <c r="L6" s="76">
        <f>COUNTA(B6:J6)</f>
        <v>5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26</v>
      </c>
      <c r="C8" s="42">
        <v>305.6</v>
      </c>
      <c r="D8" s="13">
        <v>26</v>
      </c>
      <c r="E8" s="42">
        <v>306.64</v>
      </c>
      <c r="F8" s="13">
        <v>31</v>
      </c>
      <c r="G8" s="42">
        <v>344.29</v>
      </c>
      <c r="H8" s="13">
        <v>28</v>
      </c>
      <c r="I8" s="42">
        <v>315.49</v>
      </c>
      <c r="J8" s="13">
        <v>31</v>
      </c>
      <c r="K8" s="42">
        <v>344.47</v>
      </c>
      <c r="L8" s="43">
        <f>SUM(B8,D8,F8,H8,J8)</f>
        <v>142</v>
      </c>
      <c r="M8" s="44">
        <f>SUM(C8,E8,G8,I8,K8)</f>
        <v>1616.49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26</v>
      </c>
      <c r="C10" s="47">
        <f t="shared" si="0"/>
        <v>305.6</v>
      </c>
      <c r="D10" s="46">
        <f t="shared" si="0"/>
        <v>26</v>
      </c>
      <c r="E10" s="47">
        <f t="shared" si="0"/>
        <v>306.64</v>
      </c>
      <c r="F10" s="46">
        <f t="shared" si="0"/>
        <v>31</v>
      </c>
      <c r="G10" s="47">
        <f t="shared" si="0"/>
        <v>344.29</v>
      </c>
      <c r="H10" s="46">
        <f t="shared" si="0"/>
        <v>28</v>
      </c>
      <c r="I10" s="47">
        <f t="shared" si="0"/>
        <v>315.49</v>
      </c>
      <c r="J10" s="46">
        <f t="shared" si="0"/>
        <v>31</v>
      </c>
      <c r="K10" s="47">
        <f t="shared" si="0"/>
        <v>344.47</v>
      </c>
      <c r="L10" s="46">
        <f t="shared" si="0"/>
        <v>142</v>
      </c>
      <c r="M10" s="50">
        <f t="shared" si="0"/>
        <v>1616.49</v>
      </c>
      <c r="N10" s="6"/>
      <c r="O10" s="6"/>
      <c r="P10" s="6"/>
    </row>
    <row r="11" spans="1:16" ht="14.25">
      <c r="A11" s="17"/>
      <c r="B11" s="79">
        <v>39272</v>
      </c>
      <c r="C11" s="80"/>
      <c r="D11" s="81">
        <v>39273</v>
      </c>
      <c r="E11" s="80"/>
      <c r="F11" s="81">
        <v>39274</v>
      </c>
      <c r="G11" s="80"/>
      <c r="H11" s="81">
        <v>39275</v>
      </c>
      <c r="I11" s="80"/>
      <c r="J11" s="81">
        <v>39276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30</v>
      </c>
      <c r="C14" s="42">
        <v>340.46</v>
      </c>
      <c r="D14" s="13">
        <v>18</v>
      </c>
      <c r="E14" s="42">
        <v>220.54</v>
      </c>
      <c r="F14" s="13">
        <v>31</v>
      </c>
      <c r="G14" s="42">
        <v>343.99</v>
      </c>
      <c r="H14" s="13">
        <v>30</v>
      </c>
      <c r="I14" s="42">
        <v>341.33</v>
      </c>
      <c r="J14" s="13">
        <v>31</v>
      </c>
      <c r="K14" s="42">
        <v>344.45</v>
      </c>
      <c r="L14" s="43">
        <f>SUM(B14,D14,F14,H14,J14)</f>
        <v>140</v>
      </c>
      <c r="M14" s="44">
        <f>SUM(C14,E14,G14,I14,K14)</f>
        <v>1590.77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30</v>
      </c>
      <c r="C16" s="47">
        <f t="shared" si="1"/>
        <v>340.46</v>
      </c>
      <c r="D16" s="46">
        <f t="shared" si="1"/>
        <v>18</v>
      </c>
      <c r="E16" s="47">
        <f t="shared" si="1"/>
        <v>220.54</v>
      </c>
      <c r="F16" s="46">
        <f t="shared" si="1"/>
        <v>31</v>
      </c>
      <c r="G16" s="47">
        <f t="shared" si="1"/>
        <v>343.99</v>
      </c>
      <c r="H16" s="46">
        <f t="shared" si="1"/>
        <v>30</v>
      </c>
      <c r="I16" s="47">
        <f t="shared" si="1"/>
        <v>341.33</v>
      </c>
      <c r="J16" s="46">
        <f t="shared" si="1"/>
        <v>31</v>
      </c>
      <c r="K16" s="47">
        <f t="shared" si="1"/>
        <v>344.45</v>
      </c>
      <c r="L16" s="46">
        <f t="shared" si="1"/>
        <v>140</v>
      </c>
      <c r="M16" s="50">
        <f t="shared" si="1"/>
        <v>1590.77</v>
      </c>
      <c r="N16" s="6"/>
      <c r="O16" s="6"/>
      <c r="P16" s="6"/>
    </row>
    <row r="17" spans="1:16" ht="14.25">
      <c r="A17" s="17"/>
      <c r="B17" s="79">
        <v>39279</v>
      </c>
      <c r="C17" s="80"/>
      <c r="D17" s="81">
        <v>39280</v>
      </c>
      <c r="E17" s="80"/>
      <c r="F17" s="81">
        <v>39281</v>
      </c>
      <c r="G17" s="80"/>
      <c r="H17" s="81">
        <v>39282</v>
      </c>
      <c r="I17" s="80"/>
      <c r="J17" s="81">
        <v>39283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/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4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0</v>
      </c>
      <c r="C20" s="14">
        <v>0</v>
      </c>
      <c r="D20" s="15">
        <v>30</v>
      </c>
      <c r="E20" s="42">
        <v>342.12</v>
      </c>
      <c r="F20" s="13">
        <v>30</v>
      </c>
      <c r="G20" s="42">
        <v>342.63</v>
      </c>
      <c r="H20" s="13">
        <v>30</v>
      </c>
      <c r="I20" s="42">
        <v>342.07</v>
      </c>
      <c r="J20" s="13">
        <v>31</v>
      </c>
      <c r="K20" s="42">
        <v>344.91</v>
      </c>
      <c r="L20" s="43">
        <f>SUM(B20,D20,F20,H20,J20)</f>
        <v>121</v>
      </c>
      <c r="M20" s="44">
        <f>SUM(C20,E20,G20,I20,K20)</f>
        <v>1371.73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0</v>
      </c>
      <c r="C22" s="47">
        <f t="shared" si="2"/>
        <v>0</v>
      </c>
      <c r="D22" s="46">
        <f t="shared" si="2"/>
        <v>30</v>
      </c>
      <c r="E22" s="47">
        <f t="shared" si="2"/>
        <v>342.12</v>
      </c>
      <c r="F22" s="46">
        <f t="shared" si="2"/>
        <v>30</v>
      </c>
      <c r="G22" s="47">
        <f t="shared" si="2"/>
        <v>342.63</v>
      </c>
      <c r="H22" s="46">
        <f t="shared" si="2"/>
        <v>30</v>
      </c>
      <c r="I22" s="47">
        <f t="shared" si="2"/>
        <v>342.07</v>
      </c>
      <c r="J22" s="46">
        <f t="shared" si="2"/>
        <v>31</v>
      </c>
      <c r="K22" s="47">
        <f t="shared" si="2"/>
        <v>344.91</v>
      </c>
      <c r="L22" s="46">
        <f t="shared" si="2"/>
        <v>121</v>
      </c>
      <c r="M22" s="44">
        <f t="shared" si="2"/>
        <v>1371.73</v>
      </c>
      <c r="N22" s="6"/>
      <c r="O22" s="6"/>
      <c r="P22" s="6"/>
    </row>
    <row r="23" spans="1:16" ht="14.25">
      <c r="A23" s="17"/>
      <c r="B23" s="79">
        <v>39286</v>
      </c>
      <c r="C23" s="80"/>
      <c r="D23" s="81">
        <v>39287</v>
      </c>
      <c r="E23" s="80"/>
      <c r="F23" s="81">
        <v>39288</v>
      </c>
      <c r="G23" s="80"/>
      <c r="H23" s="81">
        <v>39289</v>
      </c>
      <c r="I23" s="80"/>
      <c r="J23" s="81">
        <v>39290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 t="s">
        <v>6</v>
      </c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 t="s">
        <v>6</v>
      </c>
      <c r="K24" s="86"/>
      <c r="L24" s="76">
        <f>COUNTA(B24:J24)</f>
        <v>5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31</v>
      </c>
      <c r="C26" s="42">
        <v>351.23</v>
      </c>
      <c r="D26" s="13">
        <v>31</v>
      </c>
      <c r="E26" s="42">
        <v>351.32</v>
      </c>
      <c r="F26" s="13">
        <v>32</v>
      </c>
      <c r="G26" s="42">
        <v>353.58</v>
      </c>
      <c r="H26" s="13">
        <v>31</v>
      </c>
      <c r="I26" s="42">
        <v>351.12</v>
      </c>
      <c r="J26" s="13">
        <v>31</v>
      </c>
      <c r="K26" s="42">
        <v>340.55</v>
      </c>
      <c r="L26" s="43">
        <f>SUM(B26,D26,F26,H26,J26)</f>
        <v>156</v>
      </c>
      <c r="M26" s="44">
        <f>SUM(C26,E26,G26,I26,K26)</f>
        <v>1747.8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31</v>
      </c>
      <c r="C28" s="47">
        <f t="shared" si="3"/>
        <v>351.23</v>
      </c>
      <c r="D28" s="46">
        <f t="shared" si="3"/>
        <v>31</v>
      </c>
      <c r="E28" s="47">
        <f t="shared" si="3"/>
        <v>351.32</v>
      </c>
      <c r="F28" s="46">
        <f t="shared" si="3"/>
        <v>32</v>
      </c>
      <c r="G28" s="47">
        <f t="shared" si="3"/>
        <v>353.58</v>
      </c>
      <c r="H28" s="46">
        <f t="shared" si="3"/>
        <v>31</v>
      </c>
      <c r="I28" s="47">
        <f t="shared" si="3"/>
        <v>351.12</v>
      </c>
      <c r="J28" s="46">
        <f t="shared" si="3"/>
        <v>31</v>
      </c>
      <c r="K28" s="47">
        <f t="shared" si="3"/>
        <v>340.55</v>
      </c>
      <c r="L28" s="43">
        <f t="shared" si="3"/>
        <v>156</v>
      </c>
      <c r="M28" s="44">
        <f t="shared" si="3"/>
        <v>1747.8</v>
      </c>
      <c r="N28" s="6"/>
      <c r="O28" s="78" t="s">
        <v>10</v>
      </c>
      <c r="P28" s="78"/>
    </row>
    <row r="29" spans="1:16" ht="15" thickBot="1">
      <c r="A29" s="17"/>
      <c r="B29" s="79">
        <v>39293</v>
      </c>
      <c r="C29" s="80"/>
      <c r="D29" s="81">
        <v>39294</v>
      </c>
      <c r="E29" s="80"/>
      <c r="F29" s="81"/>
      <c r="G29" s="80"/>
      <c r="H29" s="81"/>
      <c r="I29" s="80"/>
      <c r="J29" s="81"/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/>
      <c r="G30" s="86"/>
      <c r="H30" s="76"/>
      <c r="I30" s="86"/>
      <c r="J30" s="76"/>
      <c r="K30" s="86"/>
      <c r="L30" s="76">
        <f>COUNTA(B30:J30)</f>
        <v>2</v>
      </c>
      <c r="M30" s="77"/>
      <c r="N30" s="19" t="s">
        <v>5</v>
      </c>
      <c r="O30" s="71">
        <f>SUM(L6,L12,L18,L24,L30)</f>
        <v>21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32</v>
      </c>
      <c r="C32" s="42">
        <v>353.23</v>
      </c>
      <c r="D32" s="13">
        <v>31</v>
      </c>
      <c r="E32" s="42">
        <v>351.81</v>
      </c>
      <c r="F32" s="13"/>
      <c r="G32" s="42"/>
      <c r="H32" s="13"/>
      <c r="I32" s="42"/>
      <c r="J32" s="13"/>
      <c r="K32" s="42"/>
      <c r="L32" s="43">
        <f>SUM(B32,D32,F32,H32,J32)</f>
        <v>63</v>
      </c>
      <c r="M32" s="44">
        <f>SUM(C32,E32,G32,I32,K32)</f>
        <v>705.04</v>
      </c>
      <c r="N32" s="19" t="s">
        <v>12</v>
      </c>
      <c r="O32" s="60">
        <f>SUM(L8,L14,L20,L26,L32)</f>
        <v>622</v>
      </c>
      <c r="P32" s="61">
        <f>SUM(M8,M14,M20,M26,M32)</f>
        <v>7031.83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>SUM(B32:B33)</f>
        <v>32</v>
      </c>
      <c r="C34" s="47">
        <f>SUM(C32:C33)</f>
        <v>353.23</v>
      </c>
      <c r="D34" s="46">
        <f>SUM(D32:D33)</f>
        <v>31</v>
      </c>
      <c r="E34" s="47">
        <f>SUM(E32:E33)</f>
        <v>351.81</v>
      </c>
      <c r="F34" s="46"/>
      <c r="G34" s="47"/>
      <c r="H34" s="46"/>
      <c r="I34" s="47"/>
      <c r="J34" s="46"/>
      <c r="K34" s="47"/>
      <c r="L34" s="46">
        <f>SUM(L32:L33)</f>
        <v>63</v>
      </c>
      <c r="M34" s="50">
        <f>SUM(M32:M33)</f>
        <v>705.04</v>
      </c>
      <c r="N34" s="19" t="s">
        <v>11</v>
      </c>
      <c r="O34" s="60">
        <f>SUM(O32:O33)</f>
        <v>622</v>
      </c>
      <c r="P34" s="61">
        <f>SUM(P32:P33)</f>
        <v>7031.83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4">
      <selection activeCell="I31" sqref="I31"/>
    </sheetView>
  </sheetViews>
  <sheetFormatPr defaultColWidth="9.00390625" defaultRowHeight="13.5"/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15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/>
      <c r="C5" s="80"/>
      <c r="D5" s="81"/>
      <c r="E5" s="80"/>
      <c r="F5" s="81">
        <v>39295</v>
      </c>
      <c r="G5" s="80"/>
      <c r="H5" s="81">
        <v>39296</v>
      </c>
      <c r="I5" s="80"/>
      <c r="J5" s="81">
        <v>39297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 t="s">
        <v>6</v>
      </c>
      <c r="G6" s="86"/>
      <c r="H6" s="76" t="s">
        <v>6</v>
      </c>
      <c r="I6" s="86"/>
      <c r="J6" s="76" t="s">
        <v>6</v>
      </c>
      <c r="K6" s="86"/>
      <c r="L6" s="76">
        <f>COUNTA(B6:J6)</f>
        <v>3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0</v>
      </c>
      <c r="C8" s="42">
        <v>0</v>
      </c>
      <c r="D8" s="13">
        <v>0</v>
      </c>
      <c r="E8" s="42">
        <v>0</v>
      </c>
      <c r="F8" s="13">
        <v>19</v>
      </c>
      <c r="G8" s="42">
        <v>224.98</v>
      </c>
      <c r="H8" s="13">
        <v>26</v>
      </c>
      <c r="I8" s="42">
        <v>308.2</v>
      </c>
      <c r="J8" s="13">
        <v>19</v>
      </c>
      <c r="K8" s="42">
        <v>225.29</v>
      </c>
      <c r="L8" s="43">
        <f>SUM(B8,D8,F8,H8,J8)</f>
        <v>64</v>
      </c>
      <c r="M8" s="44">
        <f>SUM(C8,E8,G8,I8,K8)</f>
        <v>758.4699999999999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19</v>
      </c>
      <c r="G10" s="47">
        <f t="shared" si="0"/>
        <v>224.98</v>
      </c>
      <c r="H10" s="46">
        <f t="shared" si="0"/>
        <v>26</v>
      </c>
      <c r="I10" s="47">
        <f t="shared" si="0"/>
        <v>308.2</v>
      </c>
      <c r="J10" s="46">
        <f t="shared" si="0"/>
        <v>19</v>
      </c>
      <c r="K10" s="47">
        <f t="shared" si="0"/>
        <v>225.29</v>
      </c>
      <c r="L10" s="46">
        <f t="shared" si="0"/>
        <v>64</v>
      </c>
      <c r="M10" s="50">
        <f t="shared" si="0"/>
        <v>758.4699999999999</v>
      </c>
      <c r="N10" s="6"/>
      <c r="O10" s="6"/>
      <c r="P10" s="6"/>
    </row>
    <row r="11" spans="1:16" ht="14.25">
      <c r="A11" s="17"/>
      <c r="B11" s="79">
        <v>39300</v>
      </c>
      <c r="C11" s="80"/>
      <c r="D11" s="81">
        <v>39301</v>
      </c>
      <c r="E11" s="80"/>
      <c r="F11" s="81">
        <v>39302</v>
      </c>
      <c r="G11" s="80"/>
      <c r="H11" s="81">
        <v>39303</v>
      </c>
      <c r="I11" s="80"/>
      <c r="J11" s="81">
        <v>39304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18</v>
      </c>
      <c r="C14" s="42">
        <v>222.04</v>
      </c>
      <c r="D14" s="13">
        <v>31</v>
      </c>
      <c r="E14" s="42">
        <v>350.73</v>
      </c>
      <c r="F14" s="13">
        <v>32</v>
      </c>
      <c r="G14" s="42">
        <v>352.99</v>
      </c>
      <c r="H14" s="13">
        <v>18</v>
      </c>
      <c r="I14" s="42">
        <v>222.9</v>
      </c>
      <c r="J14" s="13">
        <v>19</v>
      </c>
      <c r="K14" s="42">
        <v>225.07</v>
      </c>
      <c r="L14" s="43">
        <f>SUM(B14,D14,F14,H14,J14)</f>
        <v>118</v>
      </c>
      <c r="M14" s="44">
        <f>SUM(C14,E14,G14,I14,K14)</f>
        <v>1373.73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18</v>
      </c>
      <c r="C16" s="47">
        <f t="shared" si="1"/>
        <v>222.04</v>
      </c>
      <c r="D16" s="46">
        <f t="shared" si="1"/>
        <v>31</v>
      </c>
      <c r="E16" s="47">
        <f t="shared" si="1"/>
        <v>350.73</v>
      </c>
      <c r="F16" s="46">
        <f t="shared" si="1"/>
        <v>32</v>
      </c>
      <c r="G16" s="47">
        <f t="shared" si="1"/>
        <v>352.99</v>
      </c>
      <c r="H16" s="46">
        <f t="shared" si="1"/>
        <v>18</v>
      </c>
      <c r="I16" s="47">
        <f t="shared" si="1"/>
        <v>222.9</v>
      </c>
      <c r="J16" s="46">
        <f t="shared" si="1"/>
        <v>19</v>
      </c>
      <c r="K16" s="47">
        <f t="shared" si="1"/>
        <v>225.07</v>
      </c>
      <c r="L16" s="46">
        <f t="shared" si="1"/>
        <v>118</v>
      </c>
      <c r="M16" s="50">
        <f t="shared" si="1"/>
        <v>1373.73</v>
      </c>
      <c r="N16" s="6"/>
      <c r="O16" s="6"/>
      <c r="P16" s="6"/>
    </row>
    <row r="17" spans="1:16" ht="14.25">
      <c r="A17" s="17"/>
      <c r="B17" s="79">
        <v>39307</v>
      </c>
      <c r="C17" s="80"/>
      <c r="D17" s="81">
        <v>39308</v>
      </c>
      <c r="E17" s="80"/>
      <c r="F17" s="81">
        <v>39309</v>
      </c>
      <c r="G17" s="80"/>
      <c r="H17" s="81">
        <v>39310</v>
      </c>
      <c r="I17" s="80"/>
      <c r="J17" s="81">
        <v>39311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/>
      <c r="C18" s="86"/>
      <c r="D18" s="76"/>
      <c r="E18" s="86"/>
      <c r="F18" s="76"/>
      <c r="G18" s="86"/>
      <c r="H18" s="76"/>
      <c r="I18" s="86"/>
      <c r="J18" s="76"/>
      <c r="K18" s="86"/>
      <c r="L18" s="76">
        <f>COUNTA(B18:J18)</f>
        <v>0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0</v>
      </c>
      <c r="C20" s="14">
        <v>0</v>
      </c>
      <c r="D20" s="15">
        <v>0</v>
      </c>
      <c r="E20" s="42">
        <v>0</v>
      </c>
      <c r="F20" s="13">
        <v>0</v>
      </c>
      <c r="G20" s="42">
        <v>0</v>
      </c>
      <c r="H20" s="13">
        <v>0</v>
      </c>
      <c r="I20" s="42">
        <v>0</v>
      </c>
      <c r="J20" s="13">
        <v>0</v>
      </c>
      <c r="K20" s="42">
        <v>0</v>
      </c>
      <c r="L20" s="43">
        <f>SUM(B20,D20,F20,H20,J20)</f>
        <v>0</v>
      </c>
      <c r="M20" s="44">
        <f>SUM(C20,E20,G20,I20,K20)</f>
        <v>0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0</v>
      </c>
      <c r="C22" s="47">
        <f t="shared" si="2"/>
        <v>0</v>
      </c>
      <c r="D22" s="46">
        <f t="shared" si="2"/>
        <v>0</v>
      </c>
      <c r="E22" s="47">
        <f t="shared" si="2"/>
        <v>0</v>
      </c>
      <c r="F22" s="46">
        <f t="shared" si="2"/>
        <v>0</v>
      </c>
      <c r="G22" s="47">
        <f t="shared" si="2"/>
        <v>0</v>
      </c>
      <c r="H22" s="46">
        <f t="shared" si="2"/>
        <v>0</v>
      </c>
      <c r="I22" s="47">
        <f t="shared" si="2"/>
        <v>0</v>
      </c>
      <c r="J22" s="46">
        <f t="shared" si="2"/>
        <v>0</v>
      </c>
      <c r="K22" s="47">
        <f t="shared" si="2"/>
        <v>0</v>
      </c>
      <c r="L22" s="46">
        <f t="shared" si="2"/>
        <v>0</v>
      </c>
      <c r="M22" s="44">
        <f t="shared" si="2"/>
        <v>0</v>
      </c>
      <c r="N22" s="6"/>
      <c r="O22" s="6"/>
      <c r="P22" s="6"/>
    </row>
    <row r="23" spans="1:16" ht="14.25">
      <c r="A23" s="17"/>
      <c r="B23" s="79">
        <v>39314</v>
      </c>
      <c r="C23" s="80"/>
      <c r="D23" s="81">
        <v>39315</v>
      </c>
      <c r="E23" s="80"/>
      <c r="F23" s="81">
        <v>39316</v>
      </c>
      <c r="G23" s="80"/>
      <c r="H23" s="81">
        <v>39317</v>
      </c>
      <c r="I23" s="80"/>
      <c r="J23" s="81">
        <v>39318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/>
      <c r="C24" s="86"/>
      <c r="D24" s="76"/>
      <c r="E24" s="86"/>
      <c r="F24" s="76"/>
      <c r="G24" s="86"/>
      <c r="H24" s="76"/>
      <c r="I24" s="86"/>
      <c r="J24" s="76"/>
      <c r="K24" s="86"/>
      <c r="L24" s="76">
        <f>COUNTA(B24:J24)</f>
        <v>0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0</v>
      </c>
      <c r="C26" s="42">
        <v>0</v>
      </c>
      <c r="D26" s="13">
        <v>0</v>
      </c>
      <c r="E26" s="42">
        <v>0</v>
      </c>
      <c r="F26" s="13">
        <v>0</v>
      </c>
      <c r="G26" s="42">
        <v>0</v>
      </c>
      <c r="H26" s="13">
        <v>0</v>
      </c>
      <c r="I26" s="42">
        <v>0</v>
      </c>
      <c r="J26" s="13">
        <v>0</v>
      </c>
      <c r="K26" s="42">
        <v>0</v>
      </c>
      <c r="L26" s="43">
        <f>SUM(B26,D26,F26,H26,J26)</f>
        <v>0</v>
      </c>
      <c r="M26" s="44">
        <f>SUM(C26,E26,G26,I26,K26)</f>
        <v>0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0</v>
      </c>
      <c r="C28" s="47">
        <f t="shared" si="3"/>
        <v>0</v>
      </c>
      <c r="D28" s="46">
        <f t="shared" si="3"/>
        <v>0</v>
      </c>
      <c r="E28" s="47">
        <f t="shared" si="3"/>
        <v>0</v>
      </c>
      <c r="F28" s="46">
        <f t="shared" si="3"/>
        <v>0</v>
      </c>
      <c r="G28" s="47">
        <f t="shared" si="3"/>
        <v>0</v>
      </c>
      <c r="H28" s="46">
        <f t="shared" si="3"/>
        <v>0</v>
      </c>
      <c r="I28" s="47">
        <f t="shared" si="3"/>
        <v>0</v>
      </c>
      <c r="J28" s="46">
        <f t="shared" si="3"/>
        <v>0</v>
      </c>
      <c r="K28" s="47">
        <f t="shared" si="3"/>
        <v>0</v>
      </c>
      <c r="L28" s="43">
        <f t="shared" si="3"/>
        <v>0</v>
      </c>
      <c r="M28" s="44">
        <f t="shared" si="3"/>
        <v>0</v>
      </c>
      <c r="N28" s="6"/>
      <c r="O28" s="78" t="s">
        <v>10</v>
      </c>
      <c r="P28" s="78"/>
    </row>
    <row r="29" spans="1:16" ht="15" thickBot="1">
      <c r="A29" s="17"/>
      <c r="B29" s="79">
        <v>39321</v>
      </c>
      <c r="C29" s="80"/>
      <c r="D29" s="81">
        <v>39322</v>
      </c>
      <c r="E29" s="80"/>
      <c r="F29" s="81">
        <v>39323</v>
      </c>
      <c r="G29" s="80"/>
      <c r="H29" s="81">
        <v>39324</v>
      </c>
      <c r="I29" s="80"/>
      <c r="J29" s="81">
        <v>39325</v>
      </c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 t="s">
        <v>23</v>
      </c>
      <c r="G30" s="86"/>
      <c r="H30" s="76" t="s">
        <v>23</v>
      </c>
      <c r="I30" s="86"/>
      <c r="J30" s="76" t="s">
        <v>6</v>
      </c>
      <c r="K30" s="86"/>
      <c r="L30" s="76">
        <f>COUNTA(B30:J30)</f>
        <v>5</v>
      </c>
      <c r="M30" s="77"/>
      <c r="N30" s="19" t="s">
        <v>5</v>
      </c>
      <c r="O30" s="71">
        <f>SUM(L6,L12,L18,L24,L30)</f>
        <v>13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16</v>
      </c>
      <c r="C32" s="42">
        <v>188.75</v>
      </c>
      <c r="D32" s="13">
        <v>16</v>
      </c>
      <c r="E32" s="42">
        <v>188.69</v>
      </c>
      <c r="F32" s="13">
        <v>16</v>
      </c>
      <c r="G32" s="42">
        <v>188.83</v>
      </c>
      <c r="H32" s="13">
        <v>16</v>
      </c>
      <c r="I32" s="42">
        <v>188.53</v>
      </c>
      <c r="J32" s="13">
        <v>16</v>
      </c>
      <c r="K32" s="42">
        <v>189.25</v>
      </c>
      <c r="L32" s="43">
        <f>SUM(B32,D32,F32,H32,J32)</f>
        <v>80</v>
      </c>
      <c r="M32" s="44">
        <f>SUM(C32,E32,G32,I32,K32)</f>
        <v>944.05</v>
      </c>
      <c r="N32" s="19" t="s">
        <v>12</v>
      </c>
      <c r="O32" s="60">
        <f>SUM(L8,L14,L20,L26,L32)</f>
        <v>262</v>
      </c>
      <c r="P32" s="61">
        <f>SUM(M8,M14,M20,M26,M32)</f>
        <v>3076.25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16</v>
      </c>
      <c r="C34" s="47">
        <f t="shared" si="4"/>
        <v>188.75</v>
      </c>
      <c r="D34" s="46">
        <f t="shared" si="4"/>
        <v>16</v>
      </c>
      <c r="E34" s="47">
        <f t="shared" si="4"/>
        <v>188.69</v>
      </c>
      <c r="F34" s="46">
        <f t="shared" si="4"/>
        <v>16</v>
      </c>
      <c r="G34" s="47">
        <f t="shared" si="4"/>
        <v>188.83</v>
      </c>
      <c r="H34" s="46">
        <f t="shared" si="4"/>
        <v>16</v>
      </c>
      <c r="I34" s="47">
        <f t="shared" si="4"/>
        <v>188.53</v>
      </c>
      <c r="J34" s="46">
        <f t="shared" si="4"/>
        <v>16</v>
      </c>
      <c r="K34" s="47">
        <f t="shared" si="4"/>
        <v>189.25</v>
      </c>
      <c r="L34" s="46">
        <f t="shared" si="4"/>
        <v>80</v>
      </c>
      <c r="M34" s="50">
        <f t="shared" si="4"/>
        <v>944.05</v>
      </c>
      <c r="N34" s="19" t="s">
        <v>11</v>
      </c>
      <c r="O34" s="60">
        <f>SUM(O32:O33)</f>
        <v>262</v>
      </c>
      <c r="P34" s="61">
        <f>SUM(P32:P33)</f>
        <v>3076.25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16" max="16" width="9.87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16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/>
      <c r="C5" s="80"/>
      <c r="D5" s="81"/>
      <c r="E5" s="80"/>
      <c r="F5" s="81"/>
      <c r="G5" s="80"/>
      <c r="H5" s="81"/>
      <c r="I5" s="80"/>
      <c r="J5" s="81">
        <v>39326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/>
      <c r="I6" s="86"/>
      <c r="J6" s="76"/>
      <c r="K6" s="86"/>
      <c r="L6" s="76">
        <f>COUNTA(B6:J6)</f>
        <v>0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0</v>
      </c>
      <c r="C8" s="42">
        <v>0</v>
      </c>
      <c r="D8" s="13">
        <v>0</v>
      </c>
      <c r="E8" s="42">
        <v>0</v>
      </c>
      <c r="F8" s="13">
        <v>0</v>
      </c>
      <c r="G8" s="42">
        <v>0</v>
      </c>
      <c r="H8" s="13">
        <v>0</v>
      </c>
      <c r="I8" s="42">
        <v>0</v>
      </c>
      <c r="J8" s="13">
        <v>0</v>
      </c>
      <c r="K8" s="42">
        <v>0</v>
      </c>
      <c r="L8" s="43">
        <f>SUM(B8,D8,F8,H8,J8)</f>
        <v>0</v>
      </c>
      <c r="M8" s="44">
        <f>SUM(C8,E8,G8,I8,K8)</f>
        <v>0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0</v>
      </c>
      <c r="I10" s="47">
        <f t="shared" si="0"/>
        <v>0</v>
      </c>
      <c r="J10" s="46">
        <f t="shared" si="0"/>
        <v>0</v>
      </c>
      <c r="K10" s="47">
        <f t="shared" si="0"/>
        <v>0</v>
      </c>
      <c r="L10" s="46">
        <f t="shared" si="0"/>
        <v>0</v>
      </c>
      <c r="M10" s="50">
        <f t="shared" si="0"/>
        <v>0</v>
      </c>
      <c r="N10" s="6"/>
      <c r="O10" s="6"/>
      <c r="P10" s="6"/>
    </row>
    <row r="11" spans="1:16" ht="14.25">
      <c r="A11" s="17"/>
      <c r="B11" s="79">
        <v>39328</v>
      </c>
      <c r="C11" s="80"/>
      <c r="D11" s="81">
        <v>39329</v>
      </c>
      <c r="E11" s="80"/>
      <c r="F11" s="81">
        <v>39330</v>
      </c>
      <c r="G11" s="80"/>
      <c r="H11" s="81">
        <v>39331</v>
      </c>
      <c r="I11" s="80"/>
      <c r="J11" s="81">
        <v>39332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23</v>
      </c>
      <c r="I12" s="86"/>
      <c r="J12" s="76" t="s">
        <v>6</v>
      </c>
      <c r="K12" s="86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16</v>
      </c>
      <c r="C14" s="42">
        <v>194.23</v>
      </c>
      <c r="D14" s="13">
        <v>16</v>
      </c>
      <c r="E14" s="42">
        <v>188.73</v>
      </c>
      <c r="F14" s="13">
        <v>16</v>
      </c>
      <c r="G14" s="42">
        <v>187.67</v>
      </c>
      <c r="H14" s="13">
        <v>15</v>
      </c>
      <c r="I14" s="42">
        <v>186.1</v>
      </c>
      <c r="J14" s="13">
        <v>16</v>
      </c>
      <c r="K14" s="42">
        <v>187.25</v>
      </c>
      <c r="L14" s="43">
        <f>SUM(B14,D14,F14,H14,J14)</f>
        <v>79</v>
      </c>
      <c r="M14" s="44">
        <f>SUM(C14,E14,G14,I14,K14)</f>
        <v>943.98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16</v>
      </c>
      <c r="C16" s="47">
        <f t="shared" si="1"/>
        <v>194.23</v>
      </c>
      <c r="D16" s="46">
        <f t="shared" si="1"/>
        <v>16</v>
      </c>
      <c r="E16" s="47">
        <f t="shared" si="1"/>
        <v>188.73</v>
      </c>
      <c r="F16" s="46">
        <f t="shared" si="1"/>
        <v>16</v>
      </c>
      <c r="G16" s="47">
        <f t="shared" si="1"/>
        <v>187.67</v>
      </c>
      <c r="H16" s="46">
        <f t="shared" si="1"/>
        <v>15</v>
      </c>
      <c r="I16" s="47">
        <f t="shared" si="1"/>
        <v>186.1</v>
      </c>
      <c r="J16" s="46">
        <f t="shared" si="1"/>
        <v>16</v>
      </c>
      <c r="K16" s="47">
        <f t="shared" si="1"/>
        <v>187.25</v>
      </c>
      <c r="L16" s="46">
        <f t="shared" si="1"/>
        <v>79</v>
      </c>
      <c r="M16" s="50">
        <f t="shared" si="1"/>
        <v>943.98</v>
      </c>
      <c r="N16" s="6"/>
      <c r="O16" s="6"/>
      <c r="P16" s="6"/>
    </row>
    <row r="17" spans="1:16" ht="14.25">
      <c r="A17" s="17"/>
      <c r="B17" s="79">
        <v>39335</v>
      </c>
      <c r="C17" s="80"/>
      <c r="D17" s="81">
        <v>39336</v>
      </c>
      <c r="E17" s="80"/>
      <c r="F17" s="81">
        <v>39337</v>
      </c>
      <c r="G17" s="80"/>
      <c r="H17" s="81">
        <v>39338</v>
      </c>
      <c r="I17" s="80"/>
      <c r="J17" s="81">
        <v>39339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 t="s">
        <v>23</v>
      </c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5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15</v>
      </c>
      <c r="C20" s="14">
        <v>185.54</v>
      </c>
      <c r="D20" s="15">
        <v>15</v>
      </c>
      <c r="E20" s="42">
        <v>186.06</v>
      </c>
      <c r="F20" s="13">
        <v>15</v>
      </c>
      <c r="G20" s="42">
        <v>176.39</v>
      </c>
      <c r="H20" s="13">
        <v>16</v>
      </c>
      <c r="I20" s="42">
        <v>197.78</v>
      </c>
      <c r="J20" s="13">
        <v>16</v>
      </c>
      <c r="K20" s="42">
        <v>188.09</v>
      </c>
      <c r="L20" s="43">
        <f>SUM(B20,D20,F20,H20,J20)</f>
        <v>77</v>
      </c>
      <c r="M20" s="44">
        <f>SUM(C20,E20,G20,I20,K20)</f>
        <v>933.86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15</v>
      </c>
      <c r="C22" s="47">
        <f t="shared" si="2"/>
        <v>185.54</v>
      </c>
      <c r="D22" s="46">
        <f t="shared" si="2"/>
        <v>15</v>
      </c>
      <c r="E22" s="47">
        <f t="shared" si="2"/>
        <v>186.06</v>
      </c>
      <c r="F22" s="46">
        <f t="shared" si="2"/>
        <v>15</v>
      </c>
      <c r="G22" s="47">
        <f t="shared" si="2"/>
        <v>176.39</v>
      </c>
      <c r="H22" s="46">
        <f t="shared" si="2"/>
        <v>16</v>
      </c>
      <c r="I22" s="47">
        <f t="shared" si="2"/>
        <v>197.78</v>
      </c>
      <c r="J22" s="46">
        <f t="shared" si="2"/>
        <v>16</v>
      </c>
      <c r="K22" s="47">
        <f t="shared" si="2"/>
        <v>188.09</v>
      </c>
      <c r="L22" s="46">
        <f t="shared" si="2"/>
        <v>77</v>
      </c>
      <c r="M22" s="44">
        <f t="shared" si="2"/>
        <v>933.86</v>
      </c>
      <c r="N22" s="6"/>
      <c r="O22" s="6"/>
      <c r="P22" s="6"/>
    </row>
    <row r="23" spans="1:16" ht="14.25">
      <c r="A23" s="17"/>
      <c r="B23" s="79">
        <v>39342</v>
      </c>
      <c r="C23" s="80"/>
      <c r="D23" s="81">
        <v>39343</v>
      </c>
      <c r="E23" s="80"/>
      <c r="F23" s="81">
        <v>39344</v>
      </c>
      <c r="G23" s="80"/>
      <c r="H23" s="81">
        <v>39345</v>
      </c>
      <c r="I23" s="80"/>
      <c r="J23" s="81">
        <v>39346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/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 t="s">
        <v>6</v>
      </c>
      <c r="K24" s="86"/>
      <c r="L24" s="76">
        <f>COUNTA(B24:J24)</f>
        <v>4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0</v>
      </c>
      <c r="C26" s="42">
        <v>0</v>
      </c>
      <c r="D26" s="13">
        <v>28</v>
      </c>
      <c r="E26" s="42">
        <v>312.57</v>
      </c>
      <c r="F26" s="13">
        <v>28</v>
      </c>
      <c r="G26" s="42">
        <v>315.28</v>
      </c>
      <c r="H26" s="13">
        <v>28</v>
      </c>
      <c r="I26" s="42">
        <v>315.27</v>
      </c>
      <c r="J26" s="13">
        <v>29</v>
      </c>
      <c r="K26" s="42">
        <v>317.54</v>
      </c>
      <c r="L26" s="43">
        <f>SUM(B26,D26,F26,H26,J26)</f>
        <v>113</v>
      </c>
      <c r="M26" s="44">
        <f>SUM(C26,E26,G26,I26,K26)</f>
        <v>1260.6599999999999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0</v>
      </c>
      <c r="C28" s="47">
        <f t="shared" si="3"/>
        <v>0</v>
      </c>
      <c r="D28" s="46">
        <f t="shared" si="3"/>
        <v>28</v>
      </c>
      <c r="E28" s="47">
        <f t="shared" si="3"/>
        <v>312.57</v>
      </c>
      <c r="F28" s="46">
        <f t="shared" si="3"/>
        <v>28</v>
      </c>
      <c r="G28" s="47">
        <f t="shared" si="3"/>
        <v>315.28</v>
      </c>
      <c r="H28" s="46">
        <f t="shared" si="3"/>
        <v>28</v>
      </c>
      <c r="I28" s="47">
        <f t="shared" si="3"/>
        <v>315.27</v>
      </c>
      <c r="J28" s="46">
        <f t="shared" si="3"/>
        <v>29</v>
      </c>
      <c r="K28" s="47">
        <f t="shared" si="3"/>
        <v>317.54</v>
      </c>
      <c r="L28" s="43">
        <f t="shared" si="3"/>
        <v>113</v>
      </c>
      <c r="M28" s="44">
        <f t="shared" si="3"/>
        <v>1260.6599999999999</v>
      </c>
      <c r="N28" s="6"/>
      <c r="O28" s="78" t="s">
        <v>10</v>
      </c>
      <c r="P28" s="78"/>
    </row>
    <row r="29" spans="1:16" ht="15" thickBot="1">
      <c r="A29" s="17"/>
      <c r="B29" s="79">
        <v>39349</v>
      </c>
      <c r="C29" s="80"/>
      <c r="D29" s="81">
        <v>39350</v>
      </c>
      <c r="E29" s="80"/>
      <c r="F29" s="81">
        <v>39351</v>
      </c>
      <c r="G29" s="80"/>
      <c r="H29" s="81">
        <v>39352</v>
      </c>
      <c r="I29" s="80"/>
      <c r="J29" s="81">
        <v>39353</v>
      </c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/>
      <c r="C30" s="86"/>
      <c r="D30" s="76" t="s">
        <v>6</v>
      </c>
      <c r="E30" s="86"/>
      <c r="F30" s="76" t="s">
        <v>6</v>
      </c>
      <c r="G30" s="86"/>
      <c r="H30" s="76" t="s">
        <v>6</v>
      </c>
      <c r="I30" s="86"/>
      <c r="J30" s="76" t="s">
        <v>6</v>
      </c>
      <c r="K30" s="86"/>
      <c r="L30" s="76">
        <f>COUNTA(B30:J30)</f>
        <v>4</v>
      </c>
      <c r="M30" s="77"/>
      <c r="N30" s="19" t="s">
        <v>5</v>
      </c>
      <c r="O30" s="71">
        <f>SUM(L6,L12,L18,L24,L30)</f>
        <v>18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0</v>
      </c>
      <c r="C32" s="42">
        <v>0</v>
      </c>
      <c r="D32" s="13">
        <v>28</v>
      </c>
      <c r="E32" s="42">
        <v>314.63</v>
      </c>
      <c r="F32" s="13">
        <v>28</v>
      </c>
      <c r="G32" s="42">
        <v>315.02</v>
      </c>
      <c r="H32" s="13">
        <v>28</v>
      </c>
      <c r="I32" s="42">
        <v>314.9</v>
      </c>
      <c r="J32" s="13">
        <v>29</v>
      </c>
      <c r="K32" s="42">
        <v>317.49</v>
      </c>
      <c r="L32" s="43">
        <f>SUM(B32,D32,F32,H32,J32)</f>
        <v>113</v>
      </c>
      <c r="M32" s="44">
        <f>SUM(C32,E32,G32,I32,K32)</f>
        <v>1262.04</v>
      </c>
      <c r="N32" s="19" t="s">
        <v>12</v>
      </c>
      <c r="O32" s="60">
        <f>SUM(L8,L14,L20,L26,L32)</f>
        <v>382</v>
      </c>
      <c r="P32" s="61">
        <f>SUM(M8,M14,M20,M26,M32)</f>
        <v>4400.54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0</v>
      </c>
      <c r="C34" s="47">
        <f t="shared" si="4"/>
        <v>0</v>
      </c>
      <c r="D34" s="46">
        <f t="shared" si="4"/>
        <v>28</v>
      </c>
      <c r="E34" s="47">
        <f t="shared" si="4"/>
        <v>314.63</v>
      </c>
      <c r="F34" s="46">
        <f t="shared" si="4"/>
        <v>28</v>
      </c>
      <c r="G34" s="47">
        <f t="shared" si="4"/>
        <v>315.02</v>
      </c>
      <c r="H34" s="46">
        <f t="shared" si="4"/>
        <v>28</v>
      </c>
      <c r="I34" s="47">
        <f t="shared" si="4"/>
        <v>314.9</v>
      </c>
      <c r="J34" s="46">
        <f t="shared" si="4"/>
        <v>29</v>
      </c>
      <c r="K34" s="47">
        <f t="shared" si="4"/>
        <v>317.49</v>
      </c>
      <c r="L34" s="46">
        <f t="shared" si="4"/>
        <v>113</v>
      </c>
      <c r="M34" s="50">
        <f t="shared" si="4"/>
        <v>1262.04</v>
      </c>
      <c r="N34" s="19" t="s">
        <v>11</v>
      </c>
      <c r="O34" s="60">
        <f>SUM(O32:O33)</f>
        <v>382</v>
      </c>
      <c r="P34" s="61">
        <f>SUM(P32:P33)</f>
        <v>4400.54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H29" sqref="H29:I29"/>
    </sheetView>
  </sheetViews>
  <sheetFormatPr defaultColWidth="9.00390625" defaultRowHeight="13.5"/>
  <cols>
    <col min="16" max="16" width="9.87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17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>
        <v>39356</v>
      </c>
      <c r="C5" s="80"/>
      <c r="D5" s="81">
        <v>39357</v>
      </c>
      <c r="E5" s="80"/>
      <c r="F5" s="81">
        <v>39358</v>
      </c>
      <c r="G5" s="80"/>
      <c r="H5" s="81">
        <v>39359</v>
      </c>
      <c r="I5" s="80"/>
      <c r="J5" s="81">
        <v>39360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 t="s">
        <v>24</v>
      </c>
      <c r="C6" s="86"/>
      <c r="D6" s="76" t="s">
        <v>6</v>
      </c>
      <c r="E6" s="86"/>
      <c r="F6" s="76" t="s">
        <v>6</v>
      </c>
      <c r="G6" s="86"/>
      <c r="H6" s="76" t="s">
        <v>6</v>
      </c>
      <c r="I6" s="86"/>
      <c r="J6" s="76" t="s">
        <v>6</v>
      </c>
      <c r="K6" s="86"/>
      <c r="L6" s="76">
        <f>COUNTA(B6:J6)</f>
        <v>5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28</v>
      </c>
      <c r="C8" s="42">
        <v>314.4</v>
      </c>
      <c r="D8" s="13">
        <v>28</v>
      </c>
      <c r="E8" s="42">
        <v>314.93</v>
      </c>
      <c r="F8" s="13">
        <v>29</v>
      </c>
      <c r="G8" s="42">
        <v>317.07</v>
      </c>
      <c r="H8" s="13">
        <v>28</v>
      </c>
      <c r="I8" s="42">
        <v>314.89</v>
      </c>
      <c r="J8" s="13">
        <v>29</v>
      </c>
      <c r="K8" s="42">
        <v>316.5</v>
      </c>
      <c r="L8" s="43">
        <f>SUM(B8,D8,F8,H8,J8)</f>
        <v>142</v>
      </c>
      <c r="M8" s="44">
        <f>SUM(C8,E8,G8,I8,K8)</f>
        <v>1577.79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28</v>
      </c>
      <c r="C10" s="47">
        <f t="shared" si="0"/>
        <v>314.4</v>
      </c>
      <c r="D10" s="46">
        <f t="shared" si="0"/>
        <v>28</v>
      </c>
      <c r="E10" s="47">
        <f t="shared" si="0"/>
        <v>314.93</v>
      </c>
      <c r="F10" s="46">
        <f t="shared" si="0"/>
        <v>29</v>
      </c>
      <c r="G10" s="47">
        <f t="shared" si="0"/>
        <v>317.07</v>
      </c>
      <c r="H10" s="46">
        <f t="shared" si="0"/>
        <v>28</v>
      </c>
      <c r="I10" s="47">
        <f t="shared" si="0"/>
        <v>314.89</v>
      </c>
      <c r="J10" s="46">
        <f t="shared" si="0"/>
        <v>29</v>
      </c>
      <c r="K10" s="47">
        <f t="shared" si="0"/>
        <v>316.5</v>
      </c>
      <c r="L10" s="46">
        <f t="shared" si="0"/>
        <v>142</v>
      </c>
      <c r="M10" s="50">
        <f t="shared" si="0"/>
        <v>1577.79</v>
      </c>
      <c r="N10" s="6"/>
      <c r="O10" s="6"/>
      <c r="P10" s="6"/>
    </row>
    <row r="11" spans="1:16" ht="14.25">
      <c r="A11" s="17"/>
      <c r="B11" s="79">
        <v>39363</v>
      </c>
      <c r="C11" s="80"/>
      <c r="D11" s="81">
        <v>39364</v>
      </c>
      <c r="E11" s="80"/>
      <c r="F11" s="81">
        <v>39365</v>
      </c>
      <c r="G11" s="80"/>
      <c r="H11" s="81">
        <v>39366</v>
      </c>
      <c r="I11" s="80"/>
      <c r="J11" s="81">
        <v>39367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/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4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0</v>
      </c>
      <c r="C14" s="42">
        <v>0</v>
      </c>
      <c r="D14" s="13">
        <v>25</v>
      </c>
      <c r="E14" s="42">
        <v>288.19</v>
      </c>
      <c r="F14" s="13">
        <v>29</v>
      </c>
      <c r="G14" s="42">
        <v>317.98</v>
      </c>
      <c r="H14" s="13">
        <v>28</v>
      </c>
      <c r="I14" s="42">
        <v>314.89</v>
      </c>
      <c r="J14" s="13">
        <v>29</v>
      </c>
      <c r="K14" s="42">
        <v>317.85</v>
      </c>
      <c r="L14" s="43">
        <f>SUM(B14,D14,F14,H14,J14)</f>
        <v>111</v>
      </c>
      <c r="M14" s="44">
        <f>SUM(C14,E14,G14,I14,K14)</f>
        <v>1238.91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0</v>
      </c>
      <c r="C16" s="47">
        <f t="shared" si="1"/>
        <v>0</v>
      </c>
      <c r="D16" s="46">
        <f t="shared" si="1"/>
        <v>25</v>
      </c>
      <c r="E16" s="47">
        <f t="shared" si="1"/>
        <v>288.19</v>
      </c>
      <c r="F16" s="46">
        <f t="shared" si="1"/>
        <v>29</v>
      </c>
      <c r="G16" s="47">
        <f t="shared" si="1"/>
        <v>317.98</v>
      </c>
      <c r="H16" s="46">
        <f t="shared" si="1"/>
        <v>28</v>
      </c>
      <c r="I16" s="47">
        <f t="shared" si="1"/>
        <v>314.89</v>
      </c>
      <c r="J16" s="46">
        <f t="shared" si="1"/>
        <v>29</v>
      </c>
      <c r="K16" s="47">
        <f t="shared" si="1"/>
        <v>317.85</v>
      </c>
      <c r="L16" s="46">
        <f t="shared" si="1"/>
        <v>111</v>
      </c>
      <c r="M16" s="50">
        <f t="shared" si="1"/>
        <v>1238.91</v>
      </c>
      <c r="N16" s="6"/>
      <c r="O16" s="6"/>
      <c r="P16" s="6"/>
    </row>
    <row r="17" spans="1:16" ht="14.25">
      <c r="A17" s="17"/>
      <c r="B17" s="79">
        <v>39370</v>
      </c>
      <c r="C17" s="80"/>
      <c r="D17" s="81">
        <v>39371</v>
      </c>
      <c r="E17" s="80"/>
      <c r="F17" s="81">
        <v>39372</v>
      </c>
      <c r="G17" s="80"/>
      <c r="H17" s="81">
        <v>39373</v>
      </c>
      <c r="I17" s="80"/>
      <c r="J17" s="81">
        <v>39374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 t="s">
        <v>6</v>
      </c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5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28</v>
      </c>
      <c r="C20" s="14">
        <v>314.86</v>
      </c>
      <c r="D20" s="15">
        <v>28</v>
      </c>
      <c r="E20" s="42">
        <v>314.84</v>
      </c>
      <c r="F20" s="13">
        <v>29</v>
      </c>
      <c r="G20" s="42">
        <v>317.88</v>
      </c>
      <c r="H20" s="13">
        <v>29</v>
      </c>
      <c r="I20" s="42">
        <v>318.01</v>
      </c>
      <c r="J20" s="13">
        <v>29</v>
      </c>
      <c r="K20" s="42">
        <v>317.79</v>
      </c>
      <c r="L20" s="43">
        <f>SUM(B20,D20,F20,H20,J20)</f>
        <v>143</v>
      </c>
      <c r="M20" s="44">
        <f>SUM(C20,E20,G20,I20,K20)</f>
        <v>1583.38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28</v>
      </c>
      <c r="C22" s="47">
        <f t="shared" si="2"/>
        <v>314.86</v>
      </c>
      <c r="D22" s="46">
        <f t="shared" si="2"/>
        <v>28</v>
      </c>
      <c r="E22" s="47">
        <f t="shared" si="2"/>
        <v>314.84</v>
      </c>
      <c r="F22" s="46">
        <f t="shared" si="2"/>
        <v>29</v>
      </c>
      <c r="G22" s="47">
        <f t="shared" si="2"/>
        <v>317.88</v>
      </c>
      <c r="H22" s="46">
        <f t="shared" si="2"/>
        <v>29</v>
      </c>
      <c r="I22" s="47">
        <f t="shared" si="2"/>
        <v>318.01</v>
      </c>
      <c r="J22" s="46">
        <f t="shared" si="2"/>
        <v>29</v>
      </c>
      <c r="K22" s="47">
        <f t="shared" si="2"/>
        <v>317.79</v>
      </c>
      <c r="L22" s="46">
        <f t="shared" si="2"/>
        <v>143</v>
      </c>
      <c r="M22" s="44">
        <f t="shared" si="2"/>
        <v>1583.38</v>
      </c>
      <c r="N22" s="6"/>
      <c r="O22" s="6"/>
      <c r="P22" s="6"/>
    </row>
    <row r="23" spans="1:16" ht="14.25">
      <c r="A23" s="17"/>
      <c r="B23" s="79">
        <v>39377</v>
      </c>
      <c r="C23" s="80"/>
      <c r="D23" s="81">
        <v>39378</v>
      </c>
      <c r="E23" s="80"/>
      <c r="F23" s="81">
        <v>39379</v>
      </c>
      <c r="G23" s="80"/>
      <c r="H23" s="81">
        <v>39380</v>
      </c>
      <c r="I23" s="80"/>
      <c r="J23" s="81">
        <v>39381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 t="s">
        <v>6</v>
      </c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 t="s">
        <v>6</v>
      </c>
      <c r="K24" s="86"/>
      <c r="L24" s="76">
        <f>COUNTA(B24:J24)</f>
        <v>5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29</v>
      </c>
      <c r="C26" s="42">
        <v>320.67</v>
      </c>
      <c r="D26" s="13">
        <v>29</v>
      </c>
      <c r="E26" s="42">
        <v>322.12</v>
      </c>
      <c r="F26" s="13">
        <v>28</v>
      </c>
      <c r="G26" s="42">
        <v>315.23</v>
      </c>
      <c r="H26" s="13">
        <v>28</v>
      </c>
      <c r="I26" s="42">
        <v>315.25</v>
      </c>
      <c r="J26" s="13">
        <v>28</v>
      </c>
      <c r="K26" s="42">
        <v>314.63</v>
      </c>
      <c r="L26" s="43">
        <f>SUM(B26,D26,F26,H26,J26)</f>
        <v>142</v>
      </c>
      <c r="M26" s="44">
        <f>SUM(C26,E26,G26,I26,K26)</f>
        <v>1587.9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29</v>
      </c>
      <c r="C28" s="47">
        <f t="shared" si="3"/>
        <v>320.67</v>
      </c>
      <c r="D28" s="46">
        <f t="shared" si="3"/>
        <v>29</v>
      </c>
      <c r="E28" s="47">
        <f t="shared" si="3"/>
        <v>322.12</v>
      </c>
      <c r="F28" s="46">
        <f t="shared" si="3"/>
        <v>28</v>
      </c>
      <c r="G28" s="47">
        <f t="shared" si="3"/>
        <v>315.23</v>
      </c>
      <c r="H28" s="46">
        <f t="shared" si="3"/>
        <v>28</v>
      </c>
      <c r="I28" s="47">
        <f t="shared" si="3"/>
        <v>315.25</v>
      </c>
      <c r="J28" s="46">
        <f t="shared" si="3"/>
        <v>28</v>
      </c>
      <c r="K28" s="47">
        <f t="shared" si="3"/>
        <v>314.63</v>
      </c>
      <c r="L28" s="43">
        <f t="shared" si="3"/>
        <v>142</v>
      </c>
      <c r="M28" s="44">
        <f t="shared" si="3"/>
        <v>1587.9</v>
      </c>
      <c r="N28" s="6"/>
      <c r="O28" s="78" t="s">
        <v>10</v>
      </c>
      <c r="P28" s="78"/>
    </row>
    <row r="29" spans="1:16" ht="15" thickBot="1">
      <c r="A29" s="17"/>
      <c r="B29" s="79">
        <v>39384</v>
      </c>
      <c r="C29" s="80"/>
      <c r="D29" s="81">
        <v>39385</v>
      </c>
      <c r="E29" s="80"/>
      <c r="F29" s="81">
        <v>39386</v>
      </c>
      <c r="G29" s="80"/>
      <c r="H29" s="81"/>
      <c r="I29" s="80"/>
      <c r="J29" s="81"/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 t="s">
        <v>6</v>
      </c>
      <c r="G30" s="86"/>
      <c r="H30" s="76"/>
      <c r="I30" s="86"/>
      <c r="J30" s="76"/>
      <c r="K30" s="86"/>
      <c r="L30" s="76">
        <f>COUNTA(B30:J30)</f>
        <v>3</v>
      </c>
      <c r="M30" s="77"/>
      <c r="N30" s="19" t="s">
        <v>5</v>
      </c>
      <c r="O30" s="71">
        <f>SUM(L6,L12,L18,L24,L30)</f>
        <v>22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70" t="s">
        <v>7</v>
      </c>
      <c r="P31" s="70" t="s">
        <v>8</v>
      </c>
    </row>
    <row r="32" spans="1:16" ht="15" thickBot="1">
      <c r="A32" s="8" t="s">
        <v>12</v>
      </c>
      <c r="B32" s="13">
        <v>21</v>
      </c>
      <c r="C32" s="42">
        <v>222.67</v>
      </c>
      <c r="D32" s="13">
        <v>21</v>
      </c>
      <c r="E32" s="42">
        <v>223.38</v>
      </c>
      <c r="F32" s="13">
        <v>21</v>
      </c>
      <c r="G32" s="42">
        <v>218.3</v>
      </c>
      <c r="H32" s="13"/>
      <c r="I32" s="42"/>
      <c r="J32" s="13"/>
      <c r="K32" s="42"/>
      <c r="L32" s="43">
        <f>SUM(B32,D32,F32,H32,J32)</f>
        <v>63</v>
      </c>
      <c r="M32" s="44">
        <f>SUM(C32,E32,G32,I32,K32)</f>
        <v>664.3499999999999</v>
      </c>
      <c r="N32" s="19" t="s">
        <v>12</v>
      </c>
      <c r="O32" s="60">
        <f>SUM(L8,L14,L20,L26,L32)</f>
        <v>601</v>
      </c>
      <c r="P32" s="61">
        <f>SUM(M8,M14,M20,M26,M32)</f>
        <v>6652.33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G34">SUM(B32:B33)</f>
        <v>21</v>
      </c>
      <c r="C34" s="47">
        <f t="shared" si="4"/>
        <v>222.67</v>
      </c>
      <c r="D34" s="46">
        <f t="shared" si="4"/>
        <v>21</v>
      </c>
      <c r="E34" s="47">
        <f t="shared" si="4"/>
        <v>223.38</v>
      </c>
      <c r="F34" s="46">
        <f t="shared" si="4"/>
        <v>21</v>
      </c>
      <c r="G34" s="47">
        <f t="shared" si="4"/>
        <v>218.3</v>
      </c>
      <c r="H34" s="46"/>
      <c r="I34" s="47"/>
      <c r="J34" s="46"/>
      <c r="K34" s="47"/>
      <c r="L34" s="46">
        <f>SUM(L32:L33)</f>
        <v>63</v>
      </c>
      <c r="M34" s="50">
        <f>SUM(M32:M33)</f>
        <v>664.3499999999999</v>
      </c>
      <c r="N34" s="19" t="s">
        <v>11</v>
      </c>
      <c r="O34" s="60">
        <f>SUM(O32:O33)</f>
        <v>601</v>
      </c>
      <c r="P34" s="61">
        <f>SUM(P32:P33)</f>
        <v>6652.33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25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/>
      <c r="C5" s="80"/>
      <c r="D5" s="81"/>
      <c r="E5" s="80"/>
      <c r="F5" s="81"/>
      <c r="G5" s="80"/>
      <c r="H5" s="81">
        <v>39387</v>
      </c>
      <c r="I5" s="80"/>
      <c r="J5" s="81">
        <v>39388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/>
      <c r="C6" s="86"/>
      <c r="D6" s="76"/>
      <c r="E6" s="86"/>
      <c r="F6" s="76"/>
      <c r="G6" s="86"/>
      <c r="H6" s="76" t="s">
        <v>6</v>
      </c>
      <c r="I6" s="86"/>
      <c r="J6" s="76" t="s">
        <v>6</v>
      </c>
      <c r="K6" s="86"/>
      <c r="L6" s="76">
        <f>COUNTA(B6:J6)</f>
        <v>2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0</v>
      </c>
      <c r="C8" s="42">
        <v>0</v>
      </c>
      <c r="D8" s="13">
        <v>0</v>
      </c>
      <c r="E8" s="42">
        <v>0</v>
      </c>
      <c r="F8" s="13">
        <v>0</v>
      </c>
      <c r="G8" s="42">
        <v>0</v>
      </c>
      <c r="H8" s="13">
        <v>20</v>
      </c>
      <c r="I8" s="42">
        <v>215.75</v>
      </c>
      <c r="J8" s="13">
        <v>21</v>
      </c>
      <c r="K8" s="42">
        <v>219.13</v>
      </c>
      <c r="L8" s="43">
        <f>SUM(B8,D8,F8,H8,J8)</f>
        <v>41</v>
      </c>
      <c r="M8" s="44">
        <f>SUM(C8,E8,G8,I8,K8)</f>
        <v>434.88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0</v>
      </c>
      <c r="C10" s="47">
        <f t="shared" si="0"/>
        <v>0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20</v>
      </c>
      <c r="I10" s="47">
        <f t="shared" si="0"/>
        <v>215.75</v>
      </c>
      <c r="J10" s="46">
        <f t="shared" si="0"/>
        <v>21</v>
      </c>
      <c r="K10" s="47">
        <f t="shared" si="0"/>
        <v>219.13</v>
      </c>
      <c r="L10" s="46">
        <f t="shared" si="0"/>
        <v>41</v>
      </c>
      <c r="M10" s="50">
        <f t="shared" si="0"/>
        <v>434.88</v>
      </c>
      <c r="N10" s="6"/>
      <c r="O10" s="6"/>
      <c r="P10" s="6"/>
    </row>
    <row r="11" spans="1:16" ht="14.25">
      <c r="A11" s="17"/>
      <c r="B11" s="79">
        <v>39391</v>
      </c>
      <c r="C11" s="80"/>
      <c r="D11" s="81">
        <v>39392</v>
      </c>
      <c r="E11" s="80"/>
      <c r="F11" s="81">
        <v>39393</v>
      </c>
      <c r="G11" s="80"/>
      <c r="H11" s="81">
        <v>39394</v>
      </c>
      <c r="I11" s="80"/>
      <c r="J11" s="81">
        <v>39395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21</v>
      </c>
      <c r="C14" s="42">
        <v>223.16</v>
      </c>
      <c r="D14" s="13">
        <v>21</v>
      </c>
      <c r="E14" s="42">
        <v>222.75</v>
      </c>
      <c r="F14" s="13">
        <v>21</v>
      </c>
      <c r="G14" s="42">
        <v>223.06</v>
      </c>
      <c r="H14" s="13">
        <v>20</v>
      </c>
      <c r="I14" s="42">
        <v>215.69</v>
      </c>
      <c r="J14" s="13">
        <v>21</v>
      </c>
      <c r="K14" s="42">
        <v>217.99</v>
      </c>
      <c r="L14" s="43">
        <f>SUM(B14,D14,F14,H14,J14)</f>
        <v>104</v>
      </c>
      <c r="M14" s="44">
        <f>SUM(C14,E14,G14,I14,K14)</f>
        <v>1102.65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21</v>
      </c>
      <c r="C16" s="47">
        <f t="shared" si="1"/>
        <v>223.16</v>
      </c>
      <c r="D16" s="46">
        <f t="shared" si="1"/>
        <v>21</v>
      </c>
      <c r="E16" s="47">
        <f t="shared" si="1"/>
        <v>222.75</v>
      </c>
      <c r="F16" s="46">
        <f t="shared" si="1"/>
        <v>21</v>
      </c>
      <c r="G16" s="47">
        <f t="shared" si="1"/>
        <v>223.06</v>
      </c>
      <c r="H16" s="46">
        <f t="shared" si="1"/>
        <v>20</v>
      </c>
      <c r="I16" s="47">
        <f t="shared" si="1"/>
        <v>215.69</v>
      </c>
      <c r="J16" s="46">
        <f t="shared" si="1"/>
        <v>21</v>
      </c>
      <c r="K16" s="47">
        <f t="shared" si="1"/>
        <v>217.99</v>
      </c>
      <c r="L16" s="46">
        <f t="shared" si="1"/>
        <v>104</v>
      </c>
      <c r="M16" s="50">
        <f t="shared" si="1"/>
        <v>1102.65</v>
      </c>
      <c r="N16" s="6"/>
      <c r="O16" s="6"/>
      <c r="P16" s="6"/>
    </row>
    <row r="17" spans="1:16" ht="14.25">
      <c r="A17" s="17"/>
      <c r="B17" s="79">
        <v>39398</v>
      </c>
      <c r="C17" s="80"/>
      <c r="D17" s="81">
        <v>39399</v>
      </c>
      <c r="E17" s="80"/>
      <c r="F17" s="81">
        <v>39400</v>
      </c>
      <c r="G17" s="80"/>
      <c r="H17" s="81">
        <v>39401</v>
      </c>
      <c r="I17" s="80"/>
      <c r="J17" s="81">
        <v>39402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 t="s">
        <v>6</v>
      </c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5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21</v>
      </c>
      <c r="C20" s="14">
        <v>222.09</v>
      </c>
      <c r="D20" s="15">
        <v>21</v>
      </c>
      <c r="E20" s="42">
        <v>221.98</v>
      </c>
      <c r="F20" s="13">
        <v>21</v>
      </c>
      <c r="G20" s="42">
        <v>222.61</v>
      </c>
      <c r="H20" s="13">
        <v>20</v>
      </c>
      <c r="I20" s="42">
        <v>214.56</v>
      </c>
      <c r="J20" s="13">
        <v>21</v>
      </c>
      <c r="K20" s="42">
        <v>217.61</v>
      </c>
      <c r="L20" s="43">
        <f>SUM(B20,D20,F20,H20,J20)</f>
        <v>104</v>
      </c>
      <c r="M20" s="44">
        <f>SUM(C20,E20,G20,I20,K20)</f>
        <v>1098.85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21</v>
      </c>
      <c r="C22" s="47">
        <f t="shared" si="2"/>
        <v>222.09</v>
      </c>
      <c r="D22" s="46">
        <f t="shared" si="2"/>
        <v>21</v>
      </c>
      <c r="E22" s="47">
        <f t="shared" si="2"/>
        <v>221.98</v>
      </c>
      <c r="F22" s="46">
        <f t="shared" si="2"/>
        <v>21</v>
      </c>
      <c r="G22" s="47">
        <f t="shared" si="2"/>
        <v>222.61</v>
      </c>
      <c r="H22" s="46">
        <f t="shared" si="2"/>
        <v>20</v>
      </c>
      <c r="I22" s="47">
        <f t="shared" si="2"/>
        <v>214.56</v>
      </c>
      <c r="J22" s="46">
        <f t="shared" si="2"/>
        <v>21</v>
      </c>
      <c r="K22" s="47">
        <f t="shared" si="2"/>
        <v>217.61</v>
      </c>
      <c r="L22" s="46">
        <f t="shared" si="2"/>
        <v>104</v>
      </c>
      <c r="M22" s="44">
        <f t="shared" si="2"/>
        <v>1098.85</v>
      </c>
      <c r="N22" s="6"/>
      <c r="O22" s="6"/>
      <c r="P22" s="6"/>
    </row>
    <row r="23" spans="1:16" ht="14.25">
      <c r="A23" s="17"/>
      <c r="B23" s="79">
        <v>39405</v>
      </c>
      <c r="C23" s="80"/>
      <c r="D23" s="81">
        <v>39406</v>
      </c>
      <c r="E23" s="80"/>
      <c r="F23" s="81">
        <v>39407</v>
      </c>
      <c r="G23" s="80"/>
      <c r="H23" s="81">
        <v>39408</v>
      </c>
      <c r="I23" s="80"/>
      <c r="J23" s="81">
        <v>39409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 t="s">
        <v>6</v>
      </c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/>
      <c r="K24" s="86"/>
      <c r="L24" s="76">
        <f>COUNTA(B24:J24)</f>
        <v>4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20</v>
      </c>
      <c r="C26" s="42">
        <v>213.5</v>
      </c>
      <c r="D26" s="13">
        <v>20</v>
      </c>
      <c r="E26" s="42">
        <v>213.33</v>
      </c>
      <c r="F26" s="13">
        <v>20</v>
      </c>
      <c r="G26" s="42">
        <v>214.47</v>
      </c>
      <c r="H26" s="13">
        <v>21</v>
      </c>
      <c r="I26" s="42">
        <v>216.4</v>
      </c>
      <c r="J26" s="13">
        <v>0</v>
      </c>
      <c r="K26" s="42">
        <v>0</v>
      </c>
      <c r="L26" s="43">
        <f>SUM(B26,D26,F26,H26,J26)</f>
        <v>81</v>
      </c>
      <c r="M26" s="44">
        <f>SUM(C26,E26,G26,I26,K26)</f>
        <v>857.7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20</v>
      </c>
      <c r="C28" s="47">
        <f t="shared" si="3"/>
        <v>213.5</v>
      </c>
      <c r="D28" s="46">
        <f t="shared" si="3"/>
        <v>20</v>
      </c>
      <c r="E28" s="47">
        <f t="shared" si="3"/>
        <v>213.33</v>
      </c>
      <c r="F28" s="46">
        <f t="shared" si="3"/>
        <v>20</v>
      </c>
      <c r="G28" s="47">
        <f t="shared" si="3"/>
        <v>214.47</v>
      </c>
      <c r="H28" s="46">
        <f t="shared" si="3"/>
        <v>21</v>
      </c>
      <c r="I28" s="47">
        <f t="shared" si="3"/>
        <v>216.4</v>
      </c>
      <c r="J28" s="46">
        <f t="shared" si="3"/>
        <v>0</v>
      </c>
      <c r="K28" s="47">
        <f t="shared" si="3"/>
        <v>0</v>
      </c>
      <c r="L28" s="43">
        <f t="shared" si="3"/>
        <v>81</v>
      </c>
      <c r="M28" s="44">
        <f t="shared" si="3"/>
        <v>857.7</v>
      </c>
      <c r="N28" s="6"/>
      <c r="O28" s="78" t="s">
        <v>10</v>
      </c>
      <c r="P28" s="78"/>
    </row>
    <row r="29" spans="1:16" ht="15" thickBot="1">
      <c r="A29" s="17"/>
      <c r="B29" s="79">
        <v>39412</v>
      </c>
      <c r="C29" s="80"/>
      <c r="D29" s="81">
        <v>39413</v>
      </c>
      <c r="E29" s="80"/>
      <c r="F29" s="81">
        <v>39414</v>
      </c>
      <c r="G29" s="80"/>
      <c r="H29" s="81">
        <v>39415</v>
      </c>
      <c r="I29" s="80"/>
      <c r="J29" s="81">
        <v>39416</v>
      </c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 t="s">
        <v>6</v>
      </c>
      <c r="C30" s="86"/>
      <c r="D30" s="76" t="s">
        <v>6</v>
      </c>
      <c r="E30" s="86"/>
      <c r="F30" s="76" t="s">
        <v>6</v>
      </c>
      <c r="G30" s="86"/>
      <c r="H30" s="76" t="s">
        <v>6</v>
      </c>
      <c r="I30" s="86"/>
      <c r="J30" s="76" t="s">
        <v>6</v>
      </c>
      <c r="K30" s="86"/>
      <c r="L30" s="76">
        <f>COUNTA(B30:J30)</f>
        <v>5</v>
      </c>
      <c r="M30" s="77"/>
      <c r="N30" s="19" t="s">
        <v>5</v>
      </c>
      <c r="O30" s="71">
        <f>SUM(L6,L12,L18,L24,L30)</f>
        <v>21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13</v>
      </c>
      <c r="C32" s="42">
        <v>131.72</v>
      </c>
      <c r="D32" s="13">
        <v>13</v>
      </c>
      <c r="E32" s="42">
        <v>131.54</v>
      </c>
      <c r="F32" s="13">
        <v>14</v>
      </c>
      <c r="G32" s="42">
        <v>134.12</v>
      </c>
      <c r="H32" s="13">
        <v>13</v>
      </c>
      <c r="I32" s="42">
        <v>131.66</v>
      </c>
      <c r="J32" s="13">
        <v>14</v>
      </c>
      <c r="K32" s="42">
        <v>134.91</v>
      </c>
      <c r="L32" s="43">
        <f>SUM(B32,D32,F32,H32,J32)</f>
        <v>67</v>
      </c>
      <c r="M32" s="44">
        <f>SUM(C32,E32,G32,I32,K32)</f>
        <v>663.9499999999999</v>
      </c>
      <c r="N32" s="19" t="s">
        <v>12</v>
      </c>
      <c r="O32" s="60">
        <f>SUM(L8,L14,L20,L26,L32)</f>
        <v>397</v>
      </c>
      <c r="P32" s="61">
        <f>SUM(M8,M14,M20,M26,M32)</f>
        <v>4158.03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13</v>
      </c>
      <c r="C34" s="47">
        <f t="shared" si="4"/>
        <v>131.72</v>
      </c>
      <c r="D34" s="46">
        <f t="shared" si="4"/>
        <v>13</v>
      </c>
      <c r="E34" s="47">
        <f t="shared" si="4"/>
        <v>131.54</v>
      </c>
      <c r="F34" s="46">
        <f t="shared" si="4"/>
        <v>14</v>
      </c>
      <c r="G34" s="47">
        <f t="shared" si="4"/>
        <v>134.12</v>
      </c>
      <c r="H34" s="46">
        <f t="shared" si="4"/>
        <v>13</v>
      </c>
      <c r="I34" s="47">
        <f t="shared" si="4"/>
        <v>131.66</v>
      </c>
      <c r="J34" s="46">
        <f t="shared" si="4"/>
        <v>14</v>
      </c>
      <c r="K34" s="47">
        <f t="shared" si="4"/>
        <v>134.91</v>
      </c>
      <c r="L34" s="46">
        <f t="shared" si="4"/>
        <v>67</v>
      </c>
      <c r="M34" s="50">
        <f t="shared" si="4"/>
        <v>663.9499999999999</v>
      </c>
      <c r="N34" s="19" t="s">
        <v>11</v>
      </c>
      <c r="O34" s="60">
        <f>SUM(O32:O33)</f>
        <v>397</v>
      </c>
      <c r="P34" s="61">
        <f>SUM(P32:P33)</f>
        <v>4158.03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I32" sqref="I32"/>
    </sheetView>
  </sheetViews>
  <sheetFormatPr defaultColWidth="9.00390625" defaultRowHeight="13.5"/>
  <cols>
    <col min="16" max="16" width="9.875" style="0" bestFit="1" customWidth="1"/>
  </cols>
  <sheetData>
    <row r="1" ht="13.5">
      <c r="A1" t="s">
        <v>0</v>
      </c>
    </row>
    <row r="2" spans="1:16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8.75">
      <c r="A3" s="3" t="s">
        <v>26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79">
        <v>39419</v>
      </c>
      <c r="C5" s="80"/>
      <c r="D5" s="81">
        <v>39420</v>
      </c>
      <c r="E5" s="80"/>
      <c r="F5" s="81">
        <v>39421</v>
      </c>
      <c r="G5" s="80"/>
      <c r="H5" s="81">
        <v>39422</v>
      </c>
      <c r="I5" s="80"/>
      <c r="J5" s="81">
        <v>39423</v>
      </c>
      <c r="K5" s="80"/>
      <c r="L5" s="81" t="s">
        <v>4</v>
      </c>
      <c r="M5" s="82"/>
      <c r="N5" s="6"/>
      <c r="O5" s="6"/>
      <c r="P5" s="6"/>
    </row>
    <row r="6" spans="1:16" ht="14.25">
      <c r="A6" s="8" t="s">
        <v>5</v>
      </c>
      <c r="B6" s="85" t="s">
        <v>6</v>
      </c>
      <c r="C6" s="86"/>
      <c r="D6" s="76"/>
      <c r="E6" s="86"/>
      <c r="F6" s="76"/>
      <c r="G6" s="86"/>
      <c r="H6" s="76" t="s">
        <v>6</v>
      </c>
      <c r="I6" s="86"/>
      <c r="J6" s="76" t="s">
        <v>6</v>
      </c>
      <c r="K6" s="86"/>
      <c r="L6" s="76">
        <f>COUNTA(B6:J6)</f>
        <v>3</v>
      </c>
      <c r="M6" s="77"/>
      <c r="N6" s="6"/>
      <c r="O6" s="6"/>
      <c r="P6" s="6"/>
    </row>
    <row r="7" spans="1:16" ht="14.25">
      <c r="A7" s="8"/>
      <c r="B7" s="9" t="s">
        <v>7</v>
      </c>
      <c r="C7" s="10" t="s">
        <v>8</v>
      </c>
      <c r="D7" s="9" t="s">
        <v>7</v>
      </c>
      <c r="E7" s="11" t="s">
        <v>8</v>
      </c>
      <c r="F7" s="11" t="s">
        <v>7</v>
      </c>
      <c r="G7" s="10" t="s">
        <v>8</v>
      </c>
      <c r="H7" s="9" t="s">
        <v>7</v>
      </c>
      <c r="I7" s="11" t="s">
        <v>8</v>
      </c>
      <c r="J7" s="11" t="s">
        <v>7</v>
      </c>
      <c r="K7" s="11" t="s">
        <v>8</v>
      </c>
      <c r="L7" s="11" t="s">
        <v>7</v>
      </c>
      <c r="M7" s="12" t="s">
        <v>8</v>
      </c>
      <c r="N7" s="6"/>
      <c r="O7" s="6"/>
      <c r="P7" s="6"/>
    </row>
    <row r="8" spans="1:16" ht="14.25">
      <c r="A8" s="8" t="s">
        <v>12</v>
      </c>
      <c r="B8" s="13">
        <v>8</v>
      </c>
      <c r="C8" s="42">
        <v>75.62</v>
      </c>
      <c r="D8" s="13">
        <v>0</v>
      </c>
      <c r="E8" s="42">
        <v>0</v>
      </c>
      <c r="F8" s="13">
        <v>0</v>
      </c>
      <c r="G8" s="42">
        <v>0</v>
      </c>
      <c r="H8" s="13">
        <v>14</v>
      </c>
      <c r="I8" s="42">
        <v>137.14</v>
      </c>
      <c r="J8" s="13">
        <v>14</v>
      </c>
      <c r="K8" s="42">
        <v>138.28</v>
      </c>
      <c r="L8" s="43">
        <f>SUM(B8,D8,F8,H8,J8)</f>
        <v>36</v>
      </c>
      <c r="M8" s="44">
        <f>SUM(C8,E8,G8,I8,K8)</f>
        <v>351.03999999999996</v>
      </c>
      <c r="N8" s="6"/>
      <c r="O8" s="6"/>
      <c r="P8" s="6"/>
    </row>
    <row r="9" spans="1:16" ht="14.25">
      <c r="A9" s="8"/>
      <c r="B9" s="13"/>
      <c r="C9" s="42"/>
      <c r="D9" s="13"/>
      <c r="E9" s="14"/>
      <c r="F9" s="15"/>
      <c r="G9" s="14"/>
      <c r="H9" s="15"/>
      <c r="I9" s="14"/>
      <c r="J9" s="15"/>
      <c r="K9" s="14"/>
      <c r="L9" s="45"/>
      <c r="M9" s="44"/>
      <c r="N9" s="6"/>
      <c r="O9" s="6"/>
      <c r="P9" s="6"/>
    </row>
    <row r="10" spans="1:16" ht="15" thickBot="1">
      <c r="A10" s="16" t="s">
        <v>9</v>
      </c>
      <c r="B10" s="46">
        <f aca="true" t="shared" si="0" ref="B10:M10">SUM(B8:B9)</f>
        <v>8</v>
      </c>
      <c r="C10" s="47">
        <f t="shared" si="0"/>
        <v>75.62</v>
      </c>
      <c r="D10" s="46">
        <f t="shared" si="0"/>
        <v>0</v>
      </c>
      <c r="E10" s="47">
        <f t="shared" si="0"/>
        <v>0</v>
      </c>
      <c r="F10" s="46">
        <f t="shared" si="0"/>
        <v>0</v>
      </c>
      <c r="G10" s="47">
        <f t="shared" si="0"/>
        <v>0</v>
      </c>
      <c r="H10" s="46">
        <f t="shared" si="0"/>
        <v>14</v>
      </c>
      <c r="I10" s="47">
        <f t="shared" si="0"/>
        <v>137.14</v>
      </c>
      <c r="J10" s="46">
        <f t="shared" si="0"/>
        <v>14</v>
      </c>
      <c r="K10" s="47">
        <f t="shared" si="0"/>
        <v>138.28</v>
      </c>
      <c r="L10" s="46">
        <f t="shared" si="0"/>
        <v>36</v>
      </c>
      <c r="M10" s="50">
        <f t="shared" si="0"/>
        <v>351.03999999999996</v>
      </c>
      <c r="N10" s="6"/>
      <c r="O10" s="6"/>
      <c r="P10" s="6"/>
    </row>
    <row r="11" spans="1:16" ht="14.25">
      <c r="A11" s="17"/>
      <c r="B11" s="79">
        <v>39426</v>
      </c>
      <c r="C11" s="80"/>
      <c r="D11" s="81">
        <v>39427</v>
      </c>
      <c r="E11" s="80"/>
      <c r="F11" s="81">
        <v>39428</v>
      </c>
      <c r="G11" s="80"/>
      <c r="H11" s="81">
        <v>39429</v>
      </c>
      <c r="I11" s="80"/>
      <c r="J11" s="81">
        <v>39430</v>
      </c>
      <c r="K11" s="80"/>
      <c r="L11" s="81" t="s">
        <v>4</v>
      </c>
      <c r="M11" s="82"/>
      <c r="N11" s="6"/>
      <c r="O11" s="6"/>
      <c r="P11" s="6"/>
    </row>
    <row r="12" spans="1:16" ht="14.25">
      <c r="A12" s="8" t="s">
        <v>5</v>
      </c>
      <c r="B12" s="85" t="s">
        <v>6</v>
      </c>
      <c r="C12" s="86"/>
      <c r="D12" s="76" t="s">
        <v>6</v>
      </c>
      <c r="E12" s="86"/>
      <c r="F12" s="76" t="s">
        <v>6</v>
      </c>
      <c r="G12" s="86"/>
      <c r="H12" s="76" t="s">
        <v>6</v>
      </c>
      <c r="I12" s="86"/>
      <c r="J12" s="76" t="s">
        <v>6</v>
      </c>
      <c r="K12" s="86"/>
      <c r="L12" s="76">
        <f>COUNTA(B12:J12)</f>
        <v>5</v>
      </c>
      <c r="M12" s="77"/>
      <c r="N12" s="6"/>
      <c r="O12" s="6"/>
      <c r="P12" s="6"/>
    </row>
    <row r="13" spans="1:16" ht="14.25">
      <c r="A13" s="8"/>
      <c r="B13" s="9" t="s">
        <v>7</v>
      </c>
      <c r="C13" s="10" t="s">
        <v>8</v>
      </c>
      <c r="D13" s="9" t="s">
        <v>7</v>
      </c>
      <c r="E13" s="11" t="s">
        <v>8</v>
      </c>
      <c r="F13" s="11" t="s">
        <v>7</v>
      </c>
      <c r="G13" s="10" t="s">
        <v>8</v>
      </c>
      <c r="H13" s="9" t="s">
        <v>7</v>
      </c>
      <c r="I13" s="11" t="s">
        <v>8</v>
      </c>
      <c r="J13" s="11" t="s">
        <v>7</v>
      </c>
      <c r="K13" s="11" t="s">
        <v>8</v>
      </c>
      <c r="L13" s="11" t="s">
        <v>7</v>
      </c>
      <c r="M13" s="12" t="s">
        <v>8</v>
      </c>
      <c r="N13" s="6"/>
      <c r="O13" s="6"/>
      <c r="P13" s="6"/>
    </row>
    <row r="14" spans="1:16" ht="14.25">
      <c r="A14" s="8" t="s">
        <v>12</v>
      </c>
      <c r="B14" s="13">
        <v>21</v>
      </c>
      <c r="C14" s="42">
        <v>230.82</v>
      </c>
      <c r="D14" s="13">
        <v>21</v>
      </c>
      <c r="E14" s="42">
        <v>231.29</v>
      </c>
      <c r="F14" s="13">
        <v>21</v>
      </c>
      <c r="G14" s="42">
        <v>230.85</v>
      </c>
      <c r="H14" s="13">
        <v>21</v>
      </c>
      <c r="I14" s="42">
        <v>231.18</v>
      </c>
      <c r="J14" s="13">
        <v>21</v>
      </c>
      <c r="K14" s="42">
        <v>230.18</v>
      </c>
      <c r="L14" s="43">
        <f>SUM(B14,D14,F14,H14,J14)</f>
        <v>105</v>
      </c>
      <c r="M14" s="44">
        <f>SUM(C14,E14,G14,I14,K14)</f>
        <v>1154.3200000000002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45"/>
      <c r="M15" s="44"/>
      <c r="N15" s="6"/>
      <c r="O15" s="6"/>
      <c r="P15" s="6"/>
    </row>
    <row r="16" spans="1:16" ht="15" thickBot="1">
      <c r="A16" s="16" t="s">
        <v>9</v>
      </c>
      <c r="B16" s="46">
        <f aca="true" t="shared" si="1" ref="B16:M16">SUM(B14:B15)</f>
        <v>21</v>
      </c>
      <c r="C16" s="47">
        <f t="shared" si="1"/>
        <v>230.82</v>
      </c>
      <c r="D16" s="46">
        <f t="shared" si="1"/>
        <v>21</v>
      </c>
      <c r="E16" s="47">
        <f t="shared" si="1"/>
        <v>231.29</v>
      </c>
      <c r="F16" s="46">
        <f t="shared" si="1"/>
        <v>21</v>
      </c>
      <c r="G16" s="47">
        <f t="shared" si="1"/>
        <v>230.85</v>
      </c>
      <c r="H16" s="46">
        <f t="shared" si="1"/>
        <v>21</v>
      </c>
      <c r="I16" s="47">
        <f t="shared" si="1"/>
        <v>231.18</v>
      </c>
      <c r="J16" s="46">
        <f t="shared" si="1"/>
        <v>21</v>
      </c>
      <c r="K16" s="47">
        <f t="shared" si="1"/>
        <v>230.18</v>
      </c>
      <c r="L16" s="46">
        <f t="shared" si="1"/>
        <v>105</v>
      </c>
      <c r="M16" s="50">
        <f t="shared" si="1"/>
        <v>1154.3200000000002</v>
      </c>
      <c r="N16" s="6"/>
      <c r="O16" s="6"/>
      <c r="P16" s="6"/>
    </row>
    <row r="17" spans="1:16" ht="14.25">
      <c r="A17" s="17"/>
      <c r="B17" s="79">
        <v>39433</v>
      </c>
      <c r="C17" s="80"/>
      <c r="D17" s="81">
        <v>39434</v>
      </c>
      <c r="E17" s="80"/>
      <c r="F17" s="81">
        <v>39435</v>
      </c>
      <c r="G17" s="80"/>
      <c r="H17" s="81">
        <v>39436</v>
      </c>
      <c r="I17" s="80"/>
      <c r="J17" s="81">
        <v>39437</v>
      </c>
      <c r="K17" s="80"/>
      <c r="L17" s="81" t="s">
        <v>4</v>
      </c>
      <c r="M17" s="82"/>
      <c r="N17" s="6"/>
      <c r="O17" s="6"/>
      <c r="P17" s="6"/>
    </row>
    <row r="18" spans="1:16" ht="14.25">
      <c r="A18" s="8" t="s">
        <v>5</v>
      </c>
      <c r="B18" s="85" t="s">
        <v>6</v>
      </c>
      <c r="C18" s="86"/>
      <c r="D18" s="76" t="s">
        <v>6</v>
      </c>
      <c r="E18" s="86"/>
      <c r="F18" s="76" t="s">
        <v>6</v>
      </c>
      <c r="G18" s="86"/>
      <c r="H18" s="76" t="s">
        <v>6</v>
      </c>
      <c r="I18" s="86"/>
      <c r="J18" s="76" t="s">
        <v>6</v>
      </c>
      <c r="K18" s="86"/>
      <c r="L18" s="76">
        <f>COUNTA(B18:J18)</f>
        <v>5</v>
      </c>
      <c r="M18" s="77"/>
      <c r="N18" s="6"/>
      <c r="O18" s="6"/>
      <c r="P18" s="6"/>
    </row>
    <row r="19" spans="1:16" ht="14.25">
      <c r="A19" s="8"/>
      <c r="B19" s="9" t="s">
        <v>7</v>
      </c>
      <c r="C19" s="10" t="s">
        <v>8</v>
      </c>
      <c r="D19" s="9" t="s">
        <v>7</v>
      </c>
      <c r="E19" s="11" t="s">
        <v>8</v>
      </c>
      <c r="F19" s="11" t="s">
        <v>7</v>
      </c>
      <c r="G19" s="10" t="s">
        <v>8</v>
      </c>
      <c r="H19" s="9" t="s">
        <v>7</v>
      </c>
      <c r="I19" s="11" t="s">
        <v>8</v>
      </c>
      <c r="J19" s="11" t="s">
        <v>7</v>
      </c>
      <c r="K19" s="11" t="s">
        <v>8</v>
      </c>
      <c r="L19" s="11" t="s">
        <v>7</v>
      </c>
      <c r="M19" s="12" t="s">
        <v>8</v>
      </c>
      <c r="N19" s="6"/>
      <c r="O19" s="6"/>
      <c r="P19" s="6"/>
    </row>
    <row r="20" spans="1:16" ht="14.25">
      <c r="A20" s="8" t="s">
        <v>12</v>
      </c>
      <c r="B20" s="13">
        <v>22</v>
      </c>
      <c r="C20" s="14">
        <v>238.33</v>
      </c>
      <c r="D20" s="15">
        <v>22</v>
      </c>
      <c r="E20" s="42">
        <v>238.47</v>
      </c>
      <c r="F20" s="13">
        <v>21</v>
      </c>
      <c r="G20" s="42">
        <v>229.69</v>
      </c>
      <c r="H20" s="13">
        <v>22</v>
      </c>
      <c r="I20" s="42">
        <v>238.86</v>
      </c>
      <c r="J20" s="13">
        <v>22</v>
      </c>
      <c r="K20" s="42">
        <v>239.42</v>
      </c>
      <c r="L20" s="43">
        <f>SUM(B20,D20,F20,H20,J20)</f>
        <v>109</v>
      </c>
      <c r="M20" s="44">
        <f>SUM(C20,E20,G20,I20,K20)</f>
        <v>1184.77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66"/>
      <c r="K21" s="67"/>
      <c r="L21" s="45"/>
      <c r="M21" s="44"/>
      <c r="N21" s="6"/>
      <c r="O21" s="6"/>
      <c r="P21" s="6"/>
    </row>
    <row r="22" spans="1:16" ht="15" thickBot="1">
      <c r="A22" s="16" t="s">
        <v>9</v>
      </c>
      <c r="B22" s="46">
        <f aca="true" t="shared" si="2" ref="B22:M22">SUM(B20:B21)</f>
        <v>22</v>
      </c>
      <c r="C22" s="47">
        <f t="shared" si="2"/>
        <v>238.33</v>
      </c>
      <c r="D22" s="46">
        <f t="shared" si="2"/>
        <v>22</v>
      </c>
      <c r="E22" s="47">
        <f t="shared" si="2"/>
        <v>238.47</v>
      </c>
      <c r="F22" s="46">
        <f t="shared" si="2"/>
        <v>21</v>
      </c>
      <c r="G22" s="47">
        <f t="shared" si="2"/>
        <v>229.69</v>
      </c>
      <c r="H22" s="46">
        <f t="shared" si="2"/>
        <v>22</v>
      </c>
      <c r="I22" s="47">
        <f t="shared" si="2"/>
        <v>238.86</v>
      </c>
      <c r="J22" s="46">
        <f t="shared" si="2"/>
        <v>22</v>
      </c>
      <c r="K22" s="47">
        <f t="shared" si="2"/>
        <v>239.42</v>
      </c>
      <c r="L22" s="46">
        <f t="shared" si="2"/>
        <v>109</v>
      </c>
      <c r="M22" s="44">
        <f t="shared" si="2"/>
        <v>1184.77</v>
      </c>
      <c r="N22" s="6"/>
      <c r="O22" s="6"/>
      <c r="P22" s="6"/>
    </row>
    <row r="23" spans="1:16" ht="14.25">
      <c r="A23" s="17"/>
      <c r="B23" s="79">
        <v>39440</v>
      </c>
      <c r="C23" s="80"/>
      <c r="D23" s="81">
        <v>39441</v>
      </c>
      <c r="E23" s="80"/>
      <c r="F23" s="81">
        <v>39442</v>
      </c>
      <c r="G23" s="80"/>
      <c r="H23" s="81">
        <v>39443</v>
      </c>
      <c r="I23" s="80"/>
      <c r="J23" s="81">
        <v>39444</v>
      </c>
      <c r="K23" s="80"/>
      <c r="L23" s="81" t="s">
        <v>4</v>
      </c>
      <c r="M23" s="82"/>
      <c r="N23" s="6"/>
      <c r="O23" s="6"/>
      <c r="P23" s="6"/>
    </row>
    <row r="24" spans="1:16" ht="14.25">
      <c r="A24" s="8" t="s">
        <v>5</v>
      </c>
      <c r="B24" s="85"/>
      <c r="C24" s="86"/>
      <c r="D24" s="76" t="s">
        <v>6</v>
      </c>
      <c r="E24" s="86"/>
      <c r="F24" s="76" t="s">
        <v>6</v>
      </c>
      <c r="G24" s="86"/>
      <c r="H24" s="76" t="s">
        <v>6</v>
      </c>
      <c r="I24" s="86"/>
      <c r="J24" s="76" t="s">
        <v>6</v>
      </c>
      <c r="K24" s="86"/>
      <c r="L24" s="76">
        <f>COUNTA(B24:J24)</f>
        <v>4</v>
      </c>
      <c r="M24" s="77"/>
      <c r="N24" s="6"/>
      <c r="O24" s="6"/>
      <c r="P24" s="6"/>
    </row>
    <row r="25" spans="1:16" ht="14.25">
      <c r="A25" s="8"/>
      <c r="B25" s="9" t="s">
        <v>7</v>
      </c>
      <c r="C25" s="10" t="s">
        <v>8</v>
      </c>
      <c r="D25" s="9" t="s">
        <v>7</v>
      </c>
      <c r="E25" s="11" t="s">
        <v>8</v>
      </c>
      <c r="F25" s="11" t="s">
        <v>7</v>
      </c>
      <c r="G25" s="10" t="s">
        <v>8</v>
      </c>
      <c r="H25" s="9" t="s">
        <v>7</v>
      </c>
      <c r="I25" s="11" t="s">
        <v>8</v>
      </c>
      <c r="J25" s="11" t="s">
        <v>7</v>
      </c>
      <c r="K25" s="11" t="s">
        <v>8</v>
      </c>
      <c r="L25" s="11" t="s">
        <v>7</v>
      </c>
      <c r="M25" s="12" t="s">
        <v>8</v>
      </c>
      <c r="N25" s="6"/>
      <c r="O25" s="6"/>
      <c r="P25" s="6"/>
    </row>
    <row r="26" spans="1:16" ht="14.25">
      <c r="A26" s="8" t="s">
        <v>12</v>
      </c>
      <c r="B26" s="13">
        <v>0</v>
      </c>
      <c r="C26" s="42">
        <v>0</v>
      </c>
      <c r="D26" s="13">
        <v>29</v>
      </c>
      <c r="E26" s="42">
        <v>324.48</v>
      </c>
      <c r="F26" s="13">
        <v>30</v>
      </c>
      <c r="G26" s="42">
        <v>337.66</v>
      </c>
      <c r="H26" s="13">
        <v>31</v>
      </c>
      <c r="I26" s="42">
        <v>339.72</v>
      </c>
      <c r="J26" s="13">
        <v>30</v>
      </c>
      <c r="K26" s="42">
        <v>337.1</v>
      </c>
      <c r="L26" s="43">
        <f>SUM(B26,D26,F26,H26,J26)</f>
        <v>120</v>
      </c>
      <c r="M26" s="44">
        <f>SUM(C26,E26,G26,I26,K26)</f>
        <v>1338.96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45"/>
      <c r="M27" s="44"/>
      <c r="N27" s="6"/>
      <c r="O27" s="6"/>
      <c r="P27" s="6"/>
    </row>
    <row r="28" spans="1:16" ht="15" thickBot="1">
      <c r="A28" s="16" t="s">
        <v>9</v>
      </c>
      <c r="B28" s="46">
        <f aca="true" t="shared" si="3" ref="B28:M28">SUM(B26:B27)</f>
        <v>0</v>
      </c>
      <c r="C28" s="47">
        <f t="shared" si="3"/>
        <v>0</v>
      </c>
      <c r="D28" s="46">
        <f t="shared" si="3"/>
        <v>29</v>
      </c>
      <c r="E28" s="47">
        <f t="shared" si="3"/>
        <v>324.48</v>
      </c>
      <c r="F28" s="46">
        <f t="shared" si="3"/>
        <v>30</v>
      </c>
      <c r="G28" s="47">
        <f t="shared" si="3"/>
        <v>337.66</v>
      </c>
      <c r="H28" s="46">
        <f t="shared" si="3"/>
        <v>31</v>
      </c>
      <c r="I28" s="47">
        <f t="shared" si="3"/>
        <v>339.72</v>
      </c>
      <c r="J28" s="46">
        <f t="shared" si="3"/>
        <v>30</v>
      </c>
      <c r="K28" s="47">
        <f t="shared" si="3"/>
        <v>337.1</v>
      </c>
      <c r="L28" s="43">
        <f t="shared" si="3"/>
        <v>120</v>
      </c>
      <c r="M28" s="44">
        <f t="shared" si="3"/>
        <v>1338.96</v>
      </c>
      <c r="N28" s="6"/>
      <c r="O28" s="78" t="s">
        <v>10</v>
      </c>
      <c r="P28" s="78"/>
    </row>
    <row r="29" spans="1:16" ht="15" thickBot="1">
      <c r="A29" s="17"/>
      <c r="B29" s="79">
        <v>39447</v>
      </c>
      <c r="C29" s="80"/>
      <c r="D29" s="81"/>
      <c r="E29" s="80"/>
      <c r="F29" s="81"/>
      <c r="G29" s="80"/>
      <c r="H29" s="81"/>
      <c r="I29" s="80"/>
      <c r="J29" s="81"/>
      <c r="K29" s="80"/>
      <c r="L29" s="81" t="s">
        <v>4</v>
      </c>
      <c r="M29" s="82"/>
      <c r="N29" s="18"/>
      <c r="O29" s="83" t="s">
        <v>11</v>
      </c>
      <c r="P29" s="84"/>
    </row>
    <row r="30" spans="1:16" ht="15" thickBot="1">
      <c r="A30" s="8" t="s">
        <v>5</v>
      </c>
      <c r="B30" s="85"/>
      <c r="C30" s="86"/>
      <c r="D30" s="76"/>
      <c r="E30" s="86"/>
      <c r="F30" s="76"/>
      <c r="G30" s="86"/>
      <c r="H30" s="76"/>
      <c r="I30" s="86"/>
      <c r="J30" s="76"/>
      <c r="K30" s="86"/>
      <c r="L30" s="76">
        <f>COUNTA(B30:J30)</f>
        <v>0</v>
      </c>
      <c r="M30" s="77"/>
      <c r="N30" s="19" t="s">
        <v>5</v>
      </c>
      <c r="O30" s="71">
        <f>SUM(L6,L12,L18,L24,L30)</f>
        <v>17</v>
      </c>
      <c r="P30" s="72"/>
    </row>
    <row r="31" spans="1:16" ht="15" thickBot="1">
      <c r="A31" s="8"/>
      <c r="B31" s="9" t="s">
        <v>7</v>
      </c>
      <c r="C31" s="10" t="s">
        <v>8</v>
      </c>
      <c r="D31" s="9" t="s">
        <v>7</v>
      </c>
      <c r="E31" s="11" t="s">
        <v>8</v>
      </c>
      <c r="F31" s="11" t="s">
        <v>7</v>
      </c>
      <c r="G31" s="10" t="s">
        <v>8</v>
      </c>
      <c r="H31" s="9" t="s">
        <v>7</v>
      </c>
      <c r="I31" s="11" t="s">
        <v>8</v>
      </c>
      <c r="J31" s="11" t="s">
        <v>7</v>
      </c>
      <c r="K31" s="11" t="s">
        <v>8</v>
      </c>
      <c r="L31" s="11" t="s">
        <v>7</v>
      </c>
      <c r="M31" s="12" t="s">
        <v>8</v>
      </c>
      <c r="N31" s="19"/>
      <c r="O31" s="20" t="s">
        <v>7</v>
      </c>
      <c r="P31" s="20" t="s">
        <v>8</v>
      </c>
    </row>
    <row r="32" spans="1:16" ht="15" thickBot="1">
      <c r="A32" s="8" t="s">
        <v>12</v>
      </c>
      <c r="B32" s="13">
        <v>0</v>
      </c>
      <c r="C32" s="42">
        <v>0</v>
      </c>
      <c r="D32" s="13">
        <v>0</v>
      </c>
      <c r="E32" s="42">
        <v>0</v>
      </c>
      <c r="F32" s="13">
        <v>0</v>
      </c>
      <c r="G32" s="42">
        <v>0</v>
      </c>
      <c r="H32" s="13">
        <v>0</v>
      </c>
      <c r="I32" s="42">
        <v>0</v>
      </c>
      <c r="J32" s="13">
        <v>0</v>
      </c>
      <c r="K32" s="42">
        <v>0</v>
      </c>
      <c r="L32" s="43">
        <f>SUM(B32,D32,F32,H32,J32)</f>
        <v>0</v>
      </c>
      <c r="M32" s="44">
        <f>SUM(C32,E32,G32,I32,K32)</f>
        <v>0</v>
      </c>
      <c r="N32" s="19" t="s">
        <v>12</v>
      </c>
      <c r="O32" s="60">
        <f>SUM(L8,L14,L20,L26,L32)</f>
        <v>370</v>
      </c>
      <c r="P32" s="61">
        <f>SUM(M8,M14,M20,M26,M32)</f>
        <v>4029.09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45"/>
      <c r="M33" s="44"/>
      <c r="N33" s="19"/>
      <c r="O33" s="60"/>
      <c r="P33" s="61"/>
    </row>
    <row r="34" spans="1:16" ht="15" thickBot="1">
      <c r="A34" s="16" t="s">
        <v>9</v>
      </c>
      <c r="B34" s="46">
        <f aca="true" t="shared" si="4" ref="B34:M34">SUM(B32:B33)</f>
        <v>0</v>
      </c>
      <c r="C34" s="47">
        <f t="shared" si="4"/>
        <v>0</v>
      </c>
      <c r="D34" s="46">
        <f t="shared" si="4"/>
        <v>0</v>
      </c>
      <c r="E34" s="47">
        <f t="shared" si="4"/>
        <v>0</v>
      </c>
      <c r="F34" s="46">
        <f t="shared" si="4"/>
        <v>0</v>
      </c>
      <c r="G34" s="47">
        <f t="shared" si="4"/>
        <v>0</v>
      </c>
      <c r="H34" s="46">
        <f t="shared" si="4"/>
        <v>0</v>
      </c>
      <c r="I34" s="47">
        <f t="shared" si="4"/>
        <v>0</v>
      </c>
      <c r="J34" s="46">
        <f t="shared" si="4"/>
        <v>0</v>
      </c>
      <c r="K34" s="47">
        <f t="shared" si="4"/>
        <v>0</v>
      </c>
      <c r="L34" s="46">
        <f t="shared" si="4"/>
        <v>0</v>
      </c>
      <c r="M34" s="50">
        <f t="shared" si="4"/>
        <v>0</v>
      </c>
      <c r="N34" s="19" t="s">
        <v>11</v>
      </c>
      <c r="O34" s="60">
        <f>SUM(O32:O33)</f>
        <v>370</v>
      </c>
      <c r="P34" s="61">
        <f>SUM(P32:P33)</f>
        <v>4029.09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dcterms:created xsi:type="dcterms:W3CDTF">1997-01-08T22:48:59Z</dcterms:created>
  <dcterms:modified xsi:type="dcterms:W3CDTF">2009-03-26T09:21:29Z</dcterms:modified>
  <cp:category/>
  <cp:version/>
  <cp:contentType/>
  <cp:contentStatus/>
</cp:coreProperties>
</file>